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BP5\ROZLICZENIE USTAWY BUDŻETOWEJ ROK 2021\TOM I i II\1.1. Sprawozdanie 2021 TOM I xls\"/>
    </mc:Choice>
  </mc:AlternateContent>
  <bookViews>
    <workbookView xWindow="0" yWindow="0" windowWidth="28800" windowHeight="11835"/>
  </bookViews>
  <sheets>
    <sheet name=" Opolski ODR (1-3)" sheetId="1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br" localSheetId="0">[2]BPP!#REF!</definedName>
    <definedName name="br">[2]BPP!#REF!</definedName>
    <definedName name="Dziedzina1">[1]wnioski!$BW$2:$BW$1550</definedName>
    <definedName name="etap1">[1]wnioski!$BV$2:$BV$1550</definedName>
    <definedName name="ff" localSheetId="0">[2]BPP!#REF!</definedName>
    <definedName name="ff">[2]BPP!#REF!</definedName>
    <definedName name="HK" localSheetId="0">[2]BPP!#REF!</definedName>
    <definedName name="HK">[2]BPP!#REF!</definedName>
    <definedName name="n" localSheetId="0">[2]BPP!#REF!</definedName>
    <definedName name="n">[2]BPP!#REF!</definedName>
    <definedName name="nr" localSheetId="0">[2]BPP!#REF!</definedName>
    <definedName name="nr">[2]BPP!#REF!</definedName>
    <definedName name="_xlnm.Print_Area" localSheetId="0">' Opolski ODR (1-3)'!$A$1:$H$132</definedName>
    <definedName name="PARP1" localSheetId="0">[2]BPP!#REF!</definedName>
    <definedName name="PARP1">[2]BPP!#REF!</definedName>
    <definedName name="PFARM" localSheetId="0">[2]BPP!#REF!</definedName>
    <definedName name="PFARM">[2]BPP!#REF!</definedName>
    <definedName name="PPPPP">[2]BPP!#REF!</definedName>
    <definedName name="status_PP" localSheetId="0">[2]BPP!#REF!</definedName>
    <definedName name="status_PP">[2]BPP!#REF!</definedName>
    <definedName name="_xlnm.Print_Titles" localSheetId="0">' Opolski ODR (1-3)'!$1:$1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9" i="1" l="1"/>
  <c r="G97" i="1"/>
  <c r="F97" i="1"/>
  <c r="E97" i="1"/>
  <c r="G77" i="1"/>
  <c r="F77" i="1"/>
  <c r="E77" i="1"/>
  <c r="E71" i="1"/>
  <c r="G66" i="1"/>
  <c r="F66" i="1"/>
  <c r="E66" i="1"/>
  <c r="G56" i="1"/>
  <c r="G35" i="1" s="1"/>
  <c r="G34" i="1" s="1"/>
  <c r="F56" i="1"/>
  <c r="E56" i="1"/>
  <c r="G50" i="1"/>
  <c r="F50" i="1"/>
  <c r="E50" i="1"/>
  <c r="G39" i="1"/>
  <c r="F39" i="1"/>
  <c r="E39" i="1"/>
  <c r="E35" i="1" s="1"/>
  <c r="E34" i="1" s="1"/>
  <c r="G28" i="1"/>
  <c r="F28" i="1"/>
  <c r="E28" i="1"/>
  <c r="G22" i="1"/>
  <c r="G21" i="1" s="1"/>
  <c r="F22" i="1"/>
  <c r="E22" i="1"/>
  <c r="F21" i="1"/>
  <c r="G9" i="1"/>
  <c r="F9" i="1"/>
  <c r="E9" i="1"/>
  <c r="E21" i="1" l="1"/>
  <c r="G70" i="1"/>
  <c r="G75" i="1" s="1"/>
  <c r="F35" i="1"/>
  <c r="F34" i="1" s="1"/>
  <c r="F70" i="1" s="1"/>
  <c r="F75" i="1" s="1"/>
  <c r="E70" i="1"/>
  <c r="E75" i="1" s="1"/>
</calcChain>
</file>

<file path=xl/sharedStrings.xml><?xml version="1.0" encoding="utf-8"?>
<sst xmlns="http://schemas.openxmlformats.org/spreadsheetml/2006/main" count="243" uniqueCount="152">
  <si>
    <t>OPOLSKI OŚRODEK DORADZTWA ROLNICZEGO</t>
  </si>
  <si>
    <t>Część A  Plan finansowy i wykonanie w układzie memoriałowym</t>
  </si>
  <si>
    <t>TABELA 25</t>
  </si>
  <si>
    <t>Lp.</t>
  </si>
  <si>
    <t>Wyszczególnienie</t>
  </si>
  <si>
    <t>Rok 2021</t>
  </si>
  <si>
    <t>plan według</t>
  </si>
  <si>
    <t xml:space="preserve">plan po </t>
  </si>
  <si>
    <t>wykonanie</t>
  </si>
  <si>
    <t>ustawy budżetowej</t>
  </si>
  <si>
    <t>zmianach</t>
  </si>
  <si>
    <t>w tys. zł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</si>
  <si>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</si>
  <si>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</si>
  <si>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</si>
  <si>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</si>
  <si>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</si>
  <si>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</si>
  <si>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</si>
  <si>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</si>
  <si>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</si>
  <si>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</si>
  <si>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</si>
  <si>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</si>
  <si>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</si>
  <si>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</si>
  <si>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Należności długoterminowe</t>
  </si>
  <si>
    <t>2.1</t>
  </si>
  <si>
    <t>2.2</t>
  </si>
  <si>
    <t>Zobowiązania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</si>
  <si>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</si>
  <si>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</si>
  <si>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</si>
  <si>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</si>
  <si>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</si>
  <si>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</si>
  <si>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</si>
  <si>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 z działaności gospodarczej</t>
  </si>
  <si>
    <t xml:space="preserve">Pozostałe przychody </t>
  </si>
  <si>
    <t>Dotacje i subwencje z budżetu państwa</t>
  </si>
  <si>
    <r>
      <t>Środki otrzymane z Unii Europejskiej</t>
    </r>
    <r>
      <rPr>
        <b/>
        <vertAlign val="superscript"/>
        <sz val="10"/>
        <rFont val="Arial"/>
        <family val="2"/>
      </rPr>
      <t xml:space="preserve"> </t>
    </r>
  </si>
  <si>
    <t>Środki od innych jednostek sektora finansów publicznych</t>
  </si>
  <si>
    <t>Pozostałe przychody, w tym:</t>
  </si>
  <si>
    <t>5.1</t>
  </si>
  <si>
    <t>Odsetki (np. z tytułu udzielonych pożyczek), w tym:</t>
  </si>
  <si>
    <t>5.1.1</t>
  </si>
  <si>
    <t>Odsetki od depozytów u Ministra Finansów lub z tytułu skarbowych papierów wartościowych</t>
  </si>
  <si>
    <t>5.2</t>
  </si>
  <si>
    <t>Środki otrzymane od  jednostek spoza sektora finansów publicznych</t>
  </si>
  <si>
    <t>5.3</t>
  </si>
  <si>
    <t>Równowartość odpisów amortyzacyjnych</t>
  </si>
  <si>
    <t>5.4</t>
  </si>
  <si>
    <t>Pozostałe przychody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</si>
  <si>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</si>
  <si>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</si>
  <si>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</si>
  <si>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</si>
  <si>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</si>
  <si>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</si>
  <si>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</si>
  <si>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</si>
  <si>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</si>
  <si>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</si>
  <si>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</si>
  <si>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</si>
  <si>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</si>
  <si>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</si>
  <si>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Część A cd)</t>
  </si>
  <si>
    <t>1.5</t>
  </si>
  <si>
    <t>Świadczenia na rzecz osób fizycznych</t>
  </si>
  <si>
    <t>1.6</t>
  </si>
  <si>
    <t>Składki, z tego na:</t>
  </si>
  <si>
    <t>1.6.1</t>
  </si>
  <si>
    <t>ubezpieczenia społeczne</t>
  </si>
  <si>
    <t>1.6.2</t>
  </si>
  <si>
    <t>Fundusz Pracy oraz Fundusz Solidarnościowy</t>
  </si>
  <si>
    <t>1.6.3</t>
  </si>
  <si>
    <t>Fundusz Emerytur Pomostowych</t>
  </si>
  <si>
    <t>1.6.4</t>
  </si>
  <si>
    <t>pozostałe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</si>
  <si>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</si>
  <si>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</si>
  <si>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</si>
  <si>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</si>
  <si>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</si>
  <si>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</si>
  <si>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</si>
  <si>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</si>
  <si>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</si>
  <si>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</si>
  <si>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</si>
  <si>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samorządu terytorialnego</t>
  </si>
  <si>
    <t>1.8.5</t>
  </si>
  <si>
    <t xml:space="preserve"> opłaty na rzecz budżetu państwa</t>
  </si>
  <si>
    <t>1.8.6</t>
  </si>
  <si>
    <t xml:space="preserve"> pozostałe podatki i opłaty</t>
  </si>
  <si>
    <t>1.9</t>
  </si>
  <si>
    <t xml:space="preserve">Pozostałe koszty funkcjonowania </t>
  </si>
  <si>
    <t xml:space="preserve">Koszty realizacji zadań, w tym: </t>
  </si>
  <si>
    <t xml:space="preserve"> - środki przekazane innym podmiotom </t>
  </si>
  <si>
    <t>Pozostałe koszty, w tym:</t>
  </si>
  <si>
    <t xml:space="preserve">Środki na wydatki majątkowe </t>
  </si>
  <si>
    <t>Koszty operacyjne</t>
  </si>
  <si>
    <t>3.3</t>
  </si>
  <si>
    <t>Koszty finansowe</t>
  </si>
  <si>
    <t>IV</t>
  </si>
  <si>
    <r>
      <t>WYNIK BRUTTO (II - III)</t>
    </r>
    <r>
      <rPr>
        <vertAlign val="superscript"/>
        <sz val="10"/>
        <rFont val="Arial"/>
        <family val="2"/>
        <charset val="238"/>
      </rPr>
      <t xml:space="preserve"> </t>
    </r>
  </si>
  <si>
    <t>V</t>
  </si>
  <si>
    <t>OBOWIĄZKOWE OBCIĄŻENIA WYNIKU FINANSOWEGO</t>
  </si>
  <si>
    <t>Podatek dochodowy od osób prawnych</t>
  </si>
  <si>
    <t>2.</t>
  </si>
  <si>
    <t>Pozostałe obciążenia wyniku finansowego, w tym:</t>
  </si>
  <si>
    <t>Wpłata do budżetu państwa (np. z zysku, nadwyżki środków finansowych)</t>
  </si>
  <si>
    <t>VI</t>
  </si>
  <si>
    <t xml:space="preserve">WYNIK NETTO (IV - V)  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</si>
  <si>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</si>
  <si>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</si>
  <si>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</si>
  <si>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</si>
  <si>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</si>
  <si>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</si>
  <si>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</si>
  <si>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w tym: na współfinansowanie </t>
  </si>
  <si>
    <t>- celowa na finansowanie projektów z udziałem środków UE  - majątkowe</t>
  </si>
  <si>
    <t>1.5.1</t>
  </si>
  <si>
    <t>- subwencje</t>
  </si>
  <si>
    <t>- na inwestycje i zakupy inwestycyjne</t>
  </si>
  <si>
    <t>VIII</t>
  </si>
  <si>
    <t xml:space="preserve"> ŚRODKI NA WYDATKI MAJĄTKOWE</t>
  </si>
  <si>
    <t>Środki własne</t>
  </si>
  <si>
    <t>IX</t>
  </si>
  <si>
    <t xml:space="preserve">ŚRODKI PRZYZNANE INNYM PODMIOTOM </t>
  </si>
  <si>
    <t>X</t>
  </si>
  <si>
    <t xml:space="preserve">STAN NA KONIEC ROKU: </t>
  </si>
  <si>
    <t xml:space="preserve">Środki obrotowe, w tym: </t>
  </si>
  <si>
    <r>
      <t>Środki pieniężne</t>
    </r>
    <r>
      <rPr>
        <vertAlign val="superscript"/>
        <sz val="10"/>
        <rFont val="Arial"/>
        <family val="2"/>
        <charset val="238"/>
      </rPr>
      <t xml:space="preserve"> </t>
    </r>
  </si>
  <si>
    <t xml:space="preserve">   Należności długoterminowe</t>
  </si>
  <si>
    <t xml:space="preserve">   z tytułu udzielonych pożyczek</t>
  </si>
  <si>
    <t xml:space="preserve">   od jednostek sektora finansów publicznych</t>
  </si>
  <si>
    <t>Część B  Dane uzupełniające</t>
  </si>
  <si>
    <t>`</t>
  </si>
  <si>
    <t>Zobowiązania zaliczane do państwowego długu publicznego wg wartości nominalnej, z tego:</t>
  </si>
  <si>
    <t>Papiery wartościowe</t>
  </si>
  <si>
    <t>Kredyty i pożyczki, w tym zaciągnięte od:</t>
  </si>
  <si>
    <t xml:space="preserve"> - sektora finansów publicznych</t>
  </si>
  <si>
    <t xml:space="preserve"> - pozostałych</t>
  </si>
  <si>
    <t>Depozyty przyjęte przez jednostkę</t>
  </si>
  <si>
    <t>Zobowiązania wymagalne</t>
  </si>
  <si>
    <t>Część C  Dane uzupełniające</t>
  </si>
  <si>
    <t>Wolne środki finansowe przekazane w zarządzanie lub depozyt u Ministra Finansów</t>
  </si>
  <si>
    <t xml:space="preserve"> - depozyty overnight (O/N)</t>
  </si>
  <si>
    <t xml:space="preserve"> - depozyty terminowe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</si>
</sst>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"/>
    <numFmt numFmtId="165" formatCode="\ \+\ #,##0\ "/>
  </numFmts>
  <fonts count="14">
    <font>
      <sz val="11"/>
      <color theme="1"/>
      <name val="Calibri"/>
      <family val="2"/>
      <charset val="238"/>
      <scheme val="minor"/>
    </font>
    <font>
      <sz val="10"/>
      <name val="ArialPL"/>
    </font>
    <font>
      <sz val="12"/>
      <name val="Arial CE"/>
      <family val="2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6" fillId="0" borderId="0"/>
    <xf numFmtId="0" fontId="1" fillId="0" borderId="0"/>
    <xf numFmtId="0" fontId="1" fillId="0" borderId="0"/>
    <xf numFmtId="0" fontId="8" fillId="0" borderId="0"/>
  </cellStyleXfs>
  <cellXfs count="160">
    <xf numFmtId="0" fontId="0" fillId="0" borderId="0" xfId="0"/>
    <xf numFmtId="3" fontId="2" fillId="0" borderId="0" xfId="1" applyNumberFormat="1" applyFont="1" applyAlignment="1">
      <alignment vertical="center"/>
    </xf>
    <xf numFmtId="0" fontId="5" fillId="0" borderId="0" xfId="2" applyFont="1"/>
    <xf numFmtId="0" fontId="7" fillId="0" borderId="0" xfId="3" applyFont="1"/>
    <xf numFmtId="3" fontId="8" fillId="0" borderId="0" xfId="4" applyNumberFormat="1" applyFont="1" applyAlignment="1">
      <alignment horizontal="right" wrapText="1"/>
    </xf>
    <xf numFmtId="3" fontId="9" fillId="0" borderId="0" xfId="1" applyNumberFormat="1" applyFont="1" applyAlignment="1">
      <alignment vertical="center" wrapText="1"/>
    </xf>
    <xf numFmtId="3" fontId="9" fillId="0" borderId="0" xfId="1" applyNumberFormat="1" applyFont="1" applyFill="1" applyAlignment="1">
      <alignment vertical="center" wrapText="1"/>
    </xf>
    <xf numFmtId="3" fontId="2" fillId="0" borderId="0" xfId="1" applyNumberFormat="1" applyFont="1" applyFill="1" applyAlignment="1">
      <alignment vertical="center"/>
    </xf>
    <xf numFmtId="3" fontId="9" fillId="0" borderId="5" xfId="5" applyNumberFormat="1" applyFont="1" applyFill="1" applyBorder="1" applyAlignment="1" applyProtection="1">
      <alignment horizontal="center"/>
      <protection locked="0"/>
    </xf>
    <xf numFmtId="0" fontId="8" fillId="0" borderId="0" xfId="0" applyFont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3" fontId="9" fillId="0" borderId="8" xfId="5" applyNumberFormat="1" applyFont="1" applyFill="1" applyBorder="1" applyAlignment="1" applyProtection="1">
      <alignment horizontal="center" vertical="top"/>
      <protection locked="0"/>
    </xf>
    <xf numFmtId="0" fontId="8" fillId="0" borderId="9" xfId="0" applyFont="1" applyBorder="1" applyAlignment="1">
      <alignment horizontal="center" vertical="top"/>
    </xf>
    <xf numFmtId="0" fontId="8" fillId="0" borderId="8" xfId="0" applyFont="1" applyFill="1" applyBorder="1" applyAlignment="1">
      <alignment horizontal="center"/>
    </xf>
    <xf numFmtId="0" fontId="8" fillId="0" borderId="12" xfId="2" applyFont="1" applyBorder="1" applyAlignment="1">
      <alignment horizontal="center" vertical="center" wrapText="1"/>
    </xf>
    <xf numFmtId="3" fontId="9" fillId="0" borderId="4" xfId="1" applyNumberFormat="1" applyFont="1" applyBorder="1" applyAlignment="1" applyProtection="1">
      <alignment horizontal="center" vertical="center" wrapText="1"/>
      <protection locked="0"/>
    </xf>
    <xf numFmtId="0" fontId="8" fillId="0" borderId="12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3" fontId="9" fillId="0" borderId="1" xfId="1" applyNumberFormat="1" applyFont="1" applyBorder="1" applyAlignment="1" applyProtection="1">
      <alignment horizontal="left" vertical="center"/>
      <protection locked="0"/>
    </xf>
    <xf numFmtId="3" fontId="9" fillId="0" borderId="2" xfId="1" applyNumberFormat="1" applyFont="1" applyBorder="1" applyAlignment="1" applyProtection="1">
      <alignment horizontal="left" vertical="center" indent="1"/>
      <protection locked="0"/>
    </xf>
    <xf numFmtId="3" fontId="9" fillId="0" borderId="3" xfId="1" applyNumberFormat="1" applyFont="1" applyBorder="1" applyAlignment="1" applyProtection="1">
      <alignment horizontal="left" vertical="center" indent="1"/>
      <protection locked="0"/>
    </xf>
    <xf numFmtId="164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3" fontId="9" fillId="0" borderId="5" xfId="1" applyNumberFormat="1" applyFont="1" applyBorder="1" applyAlignment="1" applyProtection="1">
      <alignment horizontal="left" vertical="center"/>
      <protection locked="0"/>
    </xf>
    <xf numFmtId="3" fontId="9" fillId="0" borderId="6" xfId="1" applyNumberFormat="1" applyFont="1" applyBorder="1" applyAlignment="1" applyProtection="1">
      <alignment horizontal="left" vertical="center" indent="1"/>
      <protection locked="0"/>
    </xf>
    <xf numFmtId="3" fontId="9" fillId="0" borderId="7" xfId="1" applyNumberFormat="1" applyFont="1" applyBorder="1" applyAlignment="1" applyProtection="1">
      <alignment horizontal="center" vertical="center"/>
      <protection locked="0"/>
    </xf>
    <xf numFmtId="164" fontId="9" fillId="0" borderId="5" xfId="1" applyNumberFormat="1" applyFont="1" applyBorder="1" applyAlignment="1" applyProtection="1">
      <alignment vertical="center" wrapText="1"/>
      <protection locked="0"/>
    </xf>
    <xf numFmtId="164" fontId="9" fillId="0" borderId="5" xfId="1" applyNumberFormat="1" applyFont="1" applyFill="1" applyBorder="1" applyAlignment="1" applyProtection="1">
      <alignment vertical="center" wrapText="1"/>
      <protection locked="0"/>
    </xf>
    <xf numFmtId="3" fontId="9" fillId="0" borderId="6" xfId="1" applyNumberFormat="1" applyFont="1" applyBorder="1" applyAlignment="1" applyProtection="1">
      <alignment horizontal="left" vertical="center" indent="2"/>
      <protection locked="0"/>
    </xf>
    <xf numFmtId="3" fontId="8" fillId="0" borderId="5" xfId="2" applyNumberFormat="1" applyFont="1" applyBorder="1" applyAlignment="1">
      <alignment horizontal="right" vertical="center" wrapText="1"/>
    </xf>
    <xf numFmtId="3" fontId="9" fillId="0" borderId="5" xfId="1" applyNumberFormat="1" applyFont="1" applyFill="1" applyBorder="1" applyAlignment="1">
      <alignment vertical="center" wrapText="1"/>
    </xf>
    <xf numFmtId="3" fontId="9" fillId="0" borderId="6" xfId="1" applyNumberFormat="1" applyFont="1" applyBorder="1" applyAlignment="1" applyProtection="1">
      <alignment horizontal="left" vertical="center" indent="3"/>
      <protection locked="0"/>
    </xf>
    <xf numFmtId="3" fontId="9" fillId="0" borderId="8" xfId="1" applyNumberFormat="1" applyFont="1" applyBorder="1" applyAlignment="1" applyProtection="1">
      <alignment horizontal="left" vertical="center"/>
      <protection locked="0"/>
    </xf>
    <xf numFmtId="3" fontId="9" fillId="0" borderId="11" xfId="1" applyNumberFormat="1" applyFont="1" applyBorder="1" applyAlignment="1" applyProtection="1">
      <alignment horizontal="center" vertical="center"/>
      <protection locked="0"/>
    </xf>
    <xf numFmtId="3" fontId="8" fillId="0" borderId="8" xfId="2" applyNumberFormat="1" applyFont="1" applyBorder="1" applyAlignment="1">
      <alignment horizontal="right" vertical="center" wrapText="1"/>
    </xf>
    <xf numFmtId="3" fontId="9" fillId="0" borderId="8" xfId="1" applyNumberFormat="1" applyFont="1" applyFill="1" applyBorder="1" applyAlignment="1">
      <alignment vertical="center" wrapText="1"/>
    </xf>
    <xf numFmtId="3" fontId="9" fillId="0" borderId="4" xfId="1" applyNumberFormat="1" applyFont="1" applyBorder="1" applyAlignment="1" applyProtection="1">
      <alignment horizontal="left" vertical="center"/>
      <protection locked="0"/>
    </xf>
    <xf numFmtId="3" fontId="9" fillId="0" borderId="12" xfId="1" applyNumberFormat="1" applyFont="1" applyBorder="1" applyAlignment="1" applyProtection="1">
      <alignment horizontal="left" vertical="center" indent="1"/>
      <protection locked="0"/>
    </xf>
    <xf numFmtId="3" fontId="9" fillId="0" borderId="14" xfId="1" applyNumberFormat="1" applyFont="1" applyBorder="1" applyAlignment="1" applyProtection="1">
      <alignment horizontal="left" vertical="center" indent="1"/>
      <protection locked="0"/>
    </xf>
    <xf numFmtId="164" fontId="9" fillId="0" borderId="4" xfId="1" applyNumberFormat="1" applyFont="1" applyBorder="1" applyAlignment="1" applyProtection="1">
      <alignment horizontal="right" vertical="center" wrapText="1"/>
      <protection locked="0"/>
    </xf>
    <xf numFmtId="164" fontId="9" fillId="0" borderId="4" xfId="1" applyNumberFormat="1" applyFont="1" applyFill="1" applyBorder="1" applyAlignment="1" applyProtection="1">
      <alignment horizontal="right" vertical="center" wrapText="1"/>
      <protection locked="0"/>
    </xf>
    <xf numFmtId="0" fontId="8" fillId="0" borderId="1" xfId="1" applyFont="1" applyBorder="1" applyAlignment="1" applyProtection="1">
      <alignment horizontal="left" vertical="center"/>
      <protection locked="0"/>
    </xf>
    <xf numFmtId="0" fontId="8" fillId="0" borderId="2" xfId="1" applyFont="1" applyBorder="1" applyAlignment="1" applyProtection="1">
      <alignment horizontal="left" vertical="center" indent="1"/>
      <protection locked="0"/>
    </xf>
    <xf numFmtId="0" fontId="8" fillId="0" borderId="7" xfId="1" applyFont="1" applyBorder="1" applyAlignment="1" applyProtection="1">
      <alignment horizontal="left" vertical="center" indent="1"/>
      <protection locked="0"/>
    </xf>
    <xf numFmtId="164" fontId="9" fillId="0" borderId="5" xfId="1" applyNumberFormat="1" applyFont="1" applyFill="1" applyBorder="1" applyAlignment="1" applyProtection="1">
      <alignment horizontal="right" vertical="center" wrapText="1"/>
      <protection locked="0"/>
    </xf>
    <xf numFmtId="0" fontId="8" fillId="0" borderId="5" xfId="1" applyFont="1" applyBorder="1" applyAlignment="1" applyProtection="1">
      <alignment horizontal="left" vertical="center"/>
      <protection locked="0"/>
    </xf>
    <xf numFmtId="3" fontId="9" fillId="0" borderId="6" xfId="1" applyNumberFormat="1" applyFont="1" applyBorder="1" applyAlignment="1" applyProtection="1">
      <alignment horizontal="left" vertical="center" wrapText="1" indent="2"/>
      <protection locked="0"/>
    </xf>
    <xf numFmtId="3" fontId="9" fillId="0" borderId="5" xfId="1" applyNumberFormat="1" applyFont="1" applyBorder="1" applyAlignment="1">
      <alignment vertical="center" wrapText="1"/>
    </xf>
    <xf numFmtId="0" fontId="8" fillId="0" borderId="6" xfId="1" applyFont="1" applyBorder="1" applyAlignment="1" applyProtection="1">
      <alignment horizontal="left" vertical="center" indent="1"/>
      <protection locked="0"/>
    </xf>
    <xf numFmtId="0" fontId="8" fillId="0" borderId="7" xfId="1" quotePrefix="1" applyFont="1" applyBorder="1" applyAlignment="1" applyProtection="1">
      <alignment horizontal="left" vertical="center" indent="1"/>
      <protection locked="0"/>
    </xf>
    <xf numFmtId="3" fontId="9" fillId="0" borderId="5" xfId="1" applyNumberFormat="1" applyFont="1" applyBorder="1" applyAlignment="1">
      <alignment vertical="center"/>
    </xf>
    <xf numFmtId="3" fontId="9" fillId="0" borderId="0" xfId="1" applyNumberFormat="1" applyFont="1" applyBorder="1" applyAlignment="1" applyProtection="1">
      <alignment horizontal="left" vertical="center" indent="2"/>
      <protection locked="0"/>
    </xf>
    <xf numFmtId="3" fontId="9" fillId="0" borderId="8" xfId="1" applyNumberFormat="1" applyFont="1" applyBorder="1" applyAlignment="1">
      <alignment vertical="center"/>
    </xf>
    <xf numFmtId="0" fontId="8" fillId="0" borderId="0" xfId="1" quotePrefix="1" applyFont="1" applyAlignment="1" applyProtection="1">
      <alignment horizontal="left" vertical="center" indent="1"/>
      <protection locked="0"/>
    </xf>
    <xf numFmtId="164" fontId="9" fillId="0" borderId="8" xfId="1" applyNumberFormat="1" applyFont="1" applyBorder="1" applyAlignment="1" applyProtection="1">
      <alignment vertical="center" wrapText="1"/>
      <protection locked="0"/>
    </xf>
    <xf numFmtId="3" fontId="9" fillId="0" borderId="8" xfId="1" applyNumberFormat="1" applyFont="1" applyBorder="1" applyAlignment="1">
      <alignment vertical="center" wrapText="1"/>
    </xf>
    <xf numFmtId="164" fontId="9" fillId="0" borderId="4" xfId="1" applyNumberFormat="1" applyFont="1" applyBorder="1" applyAlignment="1" applyProtection="1">
      <alignment vertical="center" wrapText="1"/>
      <protection locked="0"/>
    </xf>
    <xf numFmtId="164" fontId="9" fillId="0" borderId="4" xfId="1" applyNumberFormat="1" applyFont="1" applyFill="1" applyBorder="1" applyAlignment="1" applyProtection="1">
      <alignment vertical="center" wrapText="1"/>
      <protection locked="0"/>
    </xf>
    <xf numFmtId="0" fontId="8" fillId="0" borderId="0" xfId="1" applyFont="1" applyAlignment="1" applyProtection="1">
      <alignment horizontal="left" vertical="center" indent="1"/>
      <protection locked="0"/>
    </xf>
    <xf numFmtId="0" fontId="8" fillId="0" borderId="6" xfId="1" applyFont="1" applyBorder="1" applyAlignment="1" applyProtection="1">
      <alignment horizontal="left" vertical="center" indent="2"/>
      <protection locked="0"/>
    </xf>
    <xf numFmtId="0" fontId="8" fillId="0" borderId="6" xfId="1" quotePrefix="1" applyFont="1" applyBorder="1" applyAlignment="1" applyProtection="1">
      <alignment horizontal="left" vertical="center" indent="2"/>
      <protection locked="0"/>
    </xf>
    <xf numFmtId="0" fontId="8" fillId="0" borderId="6" xfId="1" quotePrefix="1" applyFont="1" applyBorder="1" applyAlignment="1" applyProtection="1">
      <alignment horizontal="left" vertical="center" indent="3"/>
      <protection locked="0"/>
    </xf>
    <xf numFmtId="0" fontId="8" fillId="0" borderId="0" xfId="1" quotePrefix="1" applyFont="1" applyBorder="1" applyAlignment="1" applyProtection="1">
      <alignment horizontal="left" vertical="center" indent="2"/>
      <protection locked="0"/>
    </xf>
    <xf numFmtId="0" fontId="8" fillId="0" borderId="8" xfId="1" applyFont="1" applyBorder="1" applyAlignment="1" applyProtection="1">
      <alignment horizontal="left" vertical="center"/>
      <protection locked="0"/>
    </xf>
    <xf numFmtId="0" fontId="8" fillId="0" borderId="10" xfId="1" quotePrefix="1" applyFont="1" applyBorder="1" applyAlignment="1" applyProtection="1">
      <alignment horizontal="left" vertical="center" indent="3"/>
      <protection locked="0"/>
    </xf>
    <xf numFmtId="0" fontId="8" fillId="0" borderId="9" xfId="1" applyFont="1" applyBorder="1" applyAlignment="1" applyProtection="1">
      <alignment horizontal="left" vertical="center" indent="1"/>
      <protection locked="0"/>
    </xf>
    <xf numFmtId="0" fontId="8" fillId="0" borderId="0" xfId="1" quotePrefix="1" applyFont="1" applyAlignment="1" applyProtection="1">
      <alignment horizontal="left" vertical="center" indent="2"/>
      <protection locked="0"/>
    </xf>
    <xf numFmtId="0" fontId="8" fillId="0" borderId="6" xfId="1" applyFont="1" applyBorder="1" applyAlignment="1" applyProtection="1">
      <alignment horizontal="left" vertical="center" indent="3"/>
      <protection locked="0"/>
    </xf>
    <xf numFmtId="0" fontId="8" fillId="0" borderId="0" xfId="1" quotePrefix="1" applyFont="1" applyAlignment="1" applyProtection="1">
      <alignment horizontal="left" vertical="center" indent="3"/>
      <protection locked="0"/>
    </xf>
    <xf numFmtId="0" fontId="8" fillId="0" borderId="0" xfId="1" applyFont="1" applyAlignment="1" applyProtection="1">
      <alignment vertical="center"/>
      <protection locked="0"/>
    </xf>
    <xf numFmtId="3" fontId="8" fillId="0" borderId="6" xfId="2" applyNumberFormat="1" applyFont="1" applyBorder="1" applyAlignment="1">
      <alignment horizontal="right" vertical="center" wrapText="1"/>
    </xf>
    <xf numFmtId="164" fontId="9" fillId="0" borderId="6" xfId="1" applyNumberFormat="1" applyFont="1" applyBorder="1" applyAlignment="1" applyProtection="1">
      <alignment vertical="center" wrapText="1"/>
      <protection locked="0"/>
    </xf>
    <xf numFmtId="0" fontId="8" fillId="0" borderId="0" xfId="1" applyFont="1" applyAlignment="1" applyProtection="1">
      <alignment horizontal="left" vertical="center" indent="3"/>
      <protection locked="0"/>
    </xf>
    <xf numFmtId="0" fontId="8" fillId="0" borderId="7" xfId="1" applyFont="1" applyBorder="1" applyAlignment="1" applyProtection="1">
      <alignment vertical="center"/>
      <protection locked="0"/>
    </xf>
    <xf numFmtId="0" fontId="8" fillId="0" borderId="6" xfId="1" applyFont="1" applyBorder="1" applyAlignment="1" applyProtection="1">
      <alignment horizontal="left" vertical="center"/>
      <protection locked="0"/>
    </xf>
    <xf numFmtId="0" fontId="8" fillId="0" borderId="11" xfId="1" applyFont="1" applyBorder="1" applyAlignment="1" applyProtection="1">
      <alignment vertical="center"/>
      <protection locked="0"/>
    </xf>
    <xf numFmtId="165" fontId="8" fillId="0" borderId="4" xfId="2" applyNumberFormat="1" applyFont="1" applyBorder="1" applyAlignment="1">
      <alignment vertical="center" wrapText="1"/>
    </xf>
    <xf numFmtId="165" fontId="8" fillId="0" borderId="4" xfId="2" applyNumberFormat="1" applyFont="1" applyFill="1" applyBorder="1" applyAlignment="1">
      <alignment vertical="center" wrapText="1"/>
    </xf>
    <xf numFmtId="3" fontId="9" fillId="0" borderId="1" xfId="1" applyNumberFormat="1" applyFont="1" applyBorder="1" applyAlignment="1">
      <alignment vertical="center" wrapText="1"/>
    </xf>
    <xf numFmtId="3" fontId="9" fillId="0" borderId="1" xfId="1" applyNumberFormat="1" applyFont="1" applyFill="1" applyBorder="1" applyAlignment="1">
      <alignment vertical="center" wrapText="1"/>
    </xf>
    <xf numFmtId="0" fontId="8" fillId="0" borderId="6" xfId="1" quotePrefix="1" applyFont="1" applyBorder="1" applyAlignment="1" applyProtection="1">
      <alignment horizontal="left" vertical="center" indent="1"/>
      <protection locked="0"/>
    </xf>
    <xf numFmtId="3" fontId="12" fillId="0" borderId="4" xfId="2" applyNumberFormat="1" applyFont="1" applyBorder="1" applyAlignment="1">
      <alignment horizontal="center" vertical="center" wrapText="1"/>
    </xf>
    <xf numFmtId="3" fontId="12" fillId="0" borderId="4" xfId="2" applyNumberFormat="1" applyFont="1" applyFill="1" applyBorder="1" applyAlignment="1">
      <alignment horizontal="center" vertical="center" wrapText="1"/>
    </xf>
    <xf numFmtId="49" fontId="8" fillId="0" borderId="8" xfId="1" applyNumberFormat="1" applyFont="1" applyBorder="1" applyAlignment="1" applyProtection="1">
      <alignment horizontal="left" vertical="center"/>
      <protection locked="0"/>
    </xf>
    <xf numFmtId="49" fontId="8" fillId="0" borderId="5" xfId="1" applyNumberFormat="1" applyFont="1" applyBorder="1" applyAlignment="1" applyProtection="1">
      <alignment horizontal="left" vertical="center"/>
      <protection locked="0"/>
    </xf>
    <xf numFmtId="3" fontId="9" fillId="0" borderId="12" xfId="1" applyNumberFormat="1" applyFont="1" applyBorder="1" applyAlignment="1" applyProtection="1">
      <alignment horizontal="left" vertical="center" wrapText="1" indent="1"/>
      <protection locked="0"/>
    </xf>
    <xf numFmtId="3" fontId="9" fillId="0" borderId="4" xfId="1" applyNumberFormat="1" applyFont="1" applyBorder="1" applyAlignment="1">
      <alignment vertical="center" wrapText="1"/>
    </xf>
    <xf numFmtId="3" fontId="9" fillId="0" borderId="4" xfId="1" applyNumberFormat="1" applyFont="1" applyFill="1" applyBorder="1" applyAlignment="1">
      <alignment vertical="center" wrapText="1"/>
    </xf>
    <xf numFmtId="3" fontId="8" fillId="0" borderId="12" xfId="1" applyNumberFormat="1" applyFont="1" applyBorder="1" applyAlignment="1" applyProtection="1">
      <alignment horizontal="left" vertical="center" wrapText="1" indent="1"/>
      <protection locked="0"/>
    </xf>
    <xf numFmtId="3" fontId="8" fillId="0" borderId="3" xfId="2" applyNumberFormat="1" applyFont="1" applyBorder="1" applyAlignment="1">
      <alignment horizontal="center" vertical="center" wrapText="1"/>
    </xf>
    <xf numFmtId="3" fontId="8" fillId="0" borderId="3" xfId="2" applyNumberFormat="1" applyFont="1" applyFill="1" applyBorder="1" applyAlignment="1">
      <alignment horizontal="center" vertical="center" wrapText="1"/>
    </xf>
    <xf numFmtId="3" fontId="8" fillId="0" borderId="7" xfId="2" applyNumberFormat="1" applyFont="1" applyBorder="1" applyAlignment="1">
      <alignment horizontal="right" vertical="center" wrapText="1"/>
    </xf>
    <xf numFmtId="3" fontId="9" fillId="0" borderId="10" xfId="1" applyNumberFormat="1" applyFont="1" applyBorder="1" applyAlignment="1" applyProtection="1">
      <alignment horizontal="left" vertical="center" indent="2"/>
      <protection locked="0"/>
    </xf>
    <xf numFmtId="3" fontId="8" fillId="0" borderId="11" xfId="2" applyNumberFormat="1" applyFont="1" applyBorder="1" applyAlignment="1">
      <alignment horizontal="right" vertical="center" wrapText="1"/>
    </xf>
    <xf numFmtId="0" fontId="5" fillId="0" borderId="9" xfId="1" applyFont="1" applyBorder="1" applyAlignment="1" applyProtection="1">
      <alignment horizontal="left"/>
      <protection locked="0"/>
    </xf>
    <xf numFmtId="0" fontId="13" fillId="0" borderId="9" xfId="1" applyFont="1" applyBorder="1" applyProtection="1">
      <protection locked="0"/>
    </xf>
    <xf numFmtId="0" fontId="8" fillId="0" borderId="9" xfId="1" applyFont="1" applyBorder="1" applyProtection="1">
      <protection locked="0"/>
    </xf>
    <xf numFmtId="0" fontId="8" fillId="0" borderId="9" xfId="1" applyFont="1" applyBorder="1" applyAlignment="1" applyProtection="1">
      <alignment wrapText="1"/>
      <protection locked="0"/>
    </xf>
    <xf numFmtId="0" fontId="8" fillId="0" borderId="0" xfId="1" applyFont="1" applyAlignment="1">
      <alignment wrapText="1"/>
    </xf>
    <xf numFmtId="0" fontId="8" fillId="0" borderId="0" xfId="1" applyFont="1" applyFill="1" applyAlignment="1">
      <alignment wrapText="1"/>
    </xf>
    <xf numFmtId="0" fontId="8" fillId="0" borderId="1" xfId="1" applyFont="1" applyBorder="1" applyAlignment="1" applyProtection="1">
      <alignment horizontal="center" vertical="center"/>
      <protection locked="0"/>
    </xf>
    <xf numFmtId="0" fontId="8" fillId="0" borderId="0" xfId="1" applyFont="1"/>
    <xf numFmtId="0" fontId="8" fillId="0" borderId="5" xfId="1" applyFont="1" applyBorder="1" applyAlignment="1" applyProtection="1">
      <alignment horizontal="center" vertical="center"/>
      <protection locked="0"/>
    </xf>
    <xf numFmtId="0" fontId="8" fillId="0" borderId="8" xfId="1" applyFont="1" applyBorder="1" applyAlignment="1" applyProtection="1">
      <alignment horizontal="center" vertical="center"/>
      <protection locked="0"/>
    </xf>
    <xf numFmtId="0" fontId="8" fillId="0" borderId="1" xfId="1" applyFont="1" applyBorder="1" applyAlignment="1" applyProtection="1">
      <alignment horizontal="center"/>
      <protection locked="0"/>
    </xf>
    <xf numFmtId="49" fontId="8" fillId="0" borderId="12" xfId="1" applyNumberFormat="1" applyFont="1" applyBorder="1" applyAlignment="1" applyProtection="1">
      <alignment horizontal="center"/>
      <protection locked="0"/>
    </xf>
    <xf numFmtId="49" fontId="8" fillId="0" borderId="14" xfId="1" applyNumberFormat="1" applyFont="1" applyBorder="1" applyAlignment="1" applyProtection="1">
      <alignment horizontal="center"/>
      <protection locked="0"/>
    </xf>
    <xf numFmtId="164" fontId="9" fillId="0" borderId="4" xfId="1" applyNumberFormat="1" applyFont="1" applyBorder="1" applyAlignment="1">
      <alignment vertical="center" wrapText="1"/>
    </xf>
    <xf numFmtId="0" fontId="8" fillId="0" borderId="1" xfId="1" applyFont="1" applyBorder="1" applyAlignment="1" applyProtection="1">
      <alignment horizontal="left"/>
      <protection locked="0"/>
    </xf>
    <xf numFmtId="0" fontId="8" fillId="0" borderId="2" xfId="1" applyFont="1" applyBorder="1" applyAlignment="1" applyProtection="1">
      <alignment horizontal="left" indent="2"/>
      <protection locked="0"/>
    </xf>
    <xf numFmtId="0" fontId="8" fillId="0" borderId="3" xfId="1" applyFont="1" applyBorder="1" applyProtection="1">
      <protection locked="0"/>
    </xf>
    <xf numFmtId="0" fontId="8" fillId="0" borderId="5" xfId="1" applyFont="1" applyBorder="1" applyAlignment="1">
      <alignment wrapText="1"/>
    </xf>
    <xf numFmtId="0" fontId="8" fillId="0" borderId="5" xfId="1" applyFont="1" applyFill="1" applyBorder="1" applyAlignment="1">
      <alignment wrapText="1"/>
    </xf>
    <xf numFmtId="0" fontId="8" fillId="0" borderId="5" xfId="1" applyFont="1" applyBorder="1" applyAlignment="1" applyProtection="1">
      <alignment horizontal="left"/>
      <protection locked="0"/>
    </xf>
    <xf numFmtId="0" fontId="8" fillId="0" borderId="6" xfId="1" applyFont="1" applyBorder="1" applyAlignment="1" applyProtection="1">
      <alignment horizontal="left" indent="2"/>
      <protection locked="0"/>
    </xf>
    <xf numFmtId="0" fontId="8" fillId="0" borderId="7" xfId="1" applyFont="1" applyBorder="1" applyProtection="1">
      <protection locked="0"/>
    </xf>
    <xf numFmtId="49" fontId="8" fillId="0" borderId="6" xfId="1" applyNumberFormat="1" applyFont="1" applyBorder="1" applyAlignment="1" applyProtection="1">
      <alignment horizontal="left" indent="3"/>
      <protection locked="0"/>
    </xf>
    <xf numFmtId="49" fontId="8" fillId="0" borderId="7" xfId="1" applyNumberFormat="1" applyFont="1" applyBorder="1" applyProtection="1">
      <protection locked="0"/>
    </xf>
    <xf numFmtId="0" fontId="8" fillId="0" borderId="8" xfId="1" applyFont="1" applyBorder="1" applyAlignment="1" applyProtection="1">
      <alignment horizontal="left"/>
      <protection locked="0"/>
    </xf>
    <xf numFmtId="0" fontId="8" fillId="0" borderId="10" xfId="1" applyFont="1" applyBorder="1" applyAlignment="1" applyProtection="1">
      <alignment horizontal="left" indent="2"/>
      <protection locked="0"/>
    </xf>
    <xf numFmtId="0" fontId="8" fillId="0" borderId="11" xfId="1" applyFont="1" applyBorder="1" applyProtection="1">
      <protection locked="0"/>
    </xf>
    <xf numFmtId="0" fontId="8" fillId="0" borderId="8" xfId="1" applyFont="1" applyBorder="1" applyAlignment="1">
      <alignment wrapText="1"/>
    </xf>
    <xf numFmtId="0" fontId="8" fillId="0" borderId="8" xfId="1" applyFont="1" applyFill="1" applyBorder="1" applyAlignment="1">
      <alignment wrapText="1"/>
    </xf>
    <xf numFmtId="49" fontId="8" fillId="0" borderId="2" xfId="1" applyNumberFormat="1" applyFont="1" applyBorder="1" applyAlignment="1" applyProtection="1">
      <alignment horizontal="center"/>
      <protection locked="0"/>
    </xf>
    <xf numFmtId="49" fontId="8" fillId="0" borderId="3" xfId="1" applyNumberFormat="1" applyFont="1" applyBorder="1" applyAlignment="1" applyProtection="1">
      <alignment horizontal="center"/>
      <protection locked="0"/>
    </xf>
    <xf numFmtId="3" fontId="9" fillId="0" borderId="1" xfId="1" applyNumberFormat="1" applyFont="1" applyBorder="1" applyAlignment="1" applyProtection="1">
      <alignment horizontal="right" vertical="center" wrapText="1"/>
      <protection locked="0"/>
    </xf>
    <xf numFmtId="3" fontId="9" fillId="0" borderId="1" xfId="1" applyNumberFormat="1" applyFont="1" applyFill="1" applyBorder="1" applyAlignment="1" applyProtection="1">
      <alignment horizontal="right" vertical="center" wrapText="1"/>
      <protection locked="0"/>
    </xf>
    <xf numFmtId="3" fontId="9" fillId="0" borderId="5" xfId="1" applyNumberFormat="1" applyFont="1" applyBorder="1" applyAlignment="1" applyProtection="1">
      <alignment horizontal="right" vertical="center" wrapText="1"/>
      <protection locked="0"/>
    </xf>
    <xf numFmtId="0" fontId="8" fillId="0" borderId="5" xfId="0" applyFont="1" applyBorder="1" applyAlignment="1">
      <alignment horizontal="right" vertical="center" wrapText="1"/>
    </xf>
    <xf numFmtId="3" fontId="8" fillId="0" borderId="5" xfId="0" applyNumberFormat="1" applyFont="1" applyFill="1" applyBorder="1" applyAlignment="1">
      <alignment horizontal="right" vertical="center" wrapText="1"/>
    </xf>
    <xf numFmtId="3" fontId="9" fillId="0" borderId="0" xfId="1" applyNumberFormat="1" applyFont="1" applyAlignment="1">
      <alignment horizontal="center" vertical="center"/>
    </xf>
    <xf numFmtId="0" fontId="8" fillId="0" borderId="0" xfId="6" applyAlignment="1">
      <alignment wrapText="1"/>
    </xf>
    <xf numFmtId="3" fontId="2" fillId="0" borderId="0" xfId="1" applyNumberFormat="1" applyFont="1" applyFill="1" applyAlignment="1">
      <alignment vertical="center" wrapText="1"/>
    </xf>
    <xf numFmtId="3" fontId="9" fillId="0" borderId="12" xfId="5" applyNumberFormat="1" applyFont="1" applyFill="1" applyBorder="1" applyAlignment="1" applyProtection="1">
      <alignment horizontal="center" vertical="center"/>
      <protection locked="0"/>
    </xf>
    <xf numFmtId="3" fontId="9" fillId="0" borderId="13" xfId="5" applyNumberFormat="1" applyFont="1" applyFill="1" applyBorder="1" applyAlignment="1" applyProtection="1">
      <alignment horizontal="center" vertical="center"/>
      <protection locked="0"/>
    </xf>
    <xf numFmtId="3" fontId="9" fillId="0" borderId="14" xfId="5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49" fontId="8" fillId="0" borderId="2" xfId="1" applyNumberFormat="1" applyFont="1" applyBorder="1" applyAlignment="1" applyProtection="1">
      <alignment horizontal="center" vertical="center"/>
      <protection locked="0"/>
    </xf>
    <xf numFmtId="49" fontId="8" fillId="0" borderId="3" xfId="1" applyNumberFormat="1" applyFont="1" applyBorder="1" applyAlignment="1" applyProtection="1">
      <alignment horizontal="center" vertical="center"/>
      <protection locked="0"/>
    </xf>
    <xf numFmtId="49" fontId="8" fillId="0" borderId="6" xfId="1" applyNumberFormat="1" applyFont="1" applyBorder="1" applyAlignment="1" applyProtection="1">
      <alignment horizontal="center" vertical="center"/>
      <protection locked="0"/>
    </xf>
    <xf numFmtId="49" fontId="8" fillId="0" borderId="7" xfId="1" applyNumberFormat="1" applyFont="1" applyBorder="1" applyAlignment="1" applyProtection="1">
      <alignment horizontal="center" vertical="center"/>
      <protection locked="0"/>
    </xf>
    <xf numFmtId="49" fontId="8" fillId="0" borderId="10" xfId="1" applyNumberFormat="1" applyFont="1" applyBorder="1" applyAlignment="1" applyProtection="1">
      <alignment horizontal="center" vertical="center"/>
      <protection locked="0"/>
    </xf>
    <xf numFmtId="49" fontId="8" fillId="0" borderId="11" xfId="1" applyNumberFormat="1" applyFont="1" applyBorder="1" applyAlignment="1" applyProtection="1">
      <alignment horizontal="center" vertical="center"/>
      <protection locked="0"/>
    </xf>
    <xf numFmtId="0" fontId="8" fillId="0" borderId="12" xfId="2" applyFont="1" applyBorder="1" applyAlignment="1">
      <alignment horizontal="center" vertical="center" wrapText="1"/>
    </xf>
    <xf numFmtId="0" fontId="8" fillId="0" borderId="14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8" fillId="0" borderId="8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8" fillId="0" borderId="10" xfId="2" applyFont="1" applyBorder="1" applyAlignment="1">
      <alignment horizontal="center" vertical="center" wrapText="1"/>
    </xf>
    <xf numFmtId="0" fontId="8" fillId="0" borderId="11" xfId="2" applyFont="1" applyBorder="1" applyAlignment="1">
      <alignment horizontal="center" vertical="center" wrapText="1"/>
    </xf>
    <xf numFmtId="3" fontId="9" fillId="0" borderId="4" xfId="5" applyNumberFormat="1" applyFont="1" applyFill="1" applyBorder="1" applyAlignment="1" applyProtection="1">
      <alignment horizontal="center" vertical="center"/>
      <protection locked="0"/>
    </xf>
    <xf numFmtId="0" fontId="8" fillId="0" borderId="12" xfId="1" applyFont="1" applyFill="1" applyBorder="1" applyAlignment="1" applyProtection="1">
      <alignment horizontal="center" vertical="center" wrapText="1"/>
      <protection locked="0"/>
    </xf>
    <xf numFmtId="0" fontId="8" fillId="0" borderId="13" xfId="1" applyFont="1" applyFill="1" applyBorder="1" applyAlignment="1" applyProtection="1">
      <alignment horizontal="center" vertical="center" wrapText="1"/>
      <protection locked="0"/>
    </xf>
    <xf numFmtId="0" fontId="8" fillId="0" borderId="14" xfId="1" applyFont="1" applyFill="1" applyBorder="1" applyAlignment="1" applyProtection="1">
      <alignment horizontal="center" vertical="center" wrapText="1"/>
      <protection locked="0"/>
    </xf>
    <xf numFmtId="3" fontId="3" fillId="0" borderId="0" xfId="1" applyNumberFormat="1" applyFont="1" applyAlignment="1" applyProtection="1">
      <alignment horizontal="center" vertical="center"/>
      <protection locked="0"/>
    </xf>
  </cellXfs>
  <cellStyles count="7">
    <cellStyle name="Normalny" xfId="0" builtinId="0"/>
    <cellStyle name="Normalny 11" xfId="3"/>
    <cellStyle name="Normalny 2" xfId="2"/>
    <cellStyle name="Normalny 4 2" xfId="6"/>
    <cellStyle name="Normalny_Plan Zasobu memoriał_2004" xfId="4"/>
    <cellStyle name="Normalny_Zakład Ubezpieczeń Społecznych 23.08" xfId="5"/>
    <cellStyle name="Normalny_Zał12_AW_2013_wersja_21_09_20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3"/>
  <sheetViews>
    <sheetView showGridLines="0" tabSelected="1" zoomScaleNormal="100" zoomScaleSheetLayoutView="100" workbookViewId="0">
      <selection activeCell="K128" sqref="K128"/>
    </sheetView>
  </sheetViews>
  <sheetFormatPr defaultColWidth="8.85546875" defaultRowHeight="15"/>
  <cols>
    <col min="1" max="1" width="14.85546875" customWidth="1"/>
    <col min="2" max="2" width="7.140625" style="130" customWidth="1"/>
    <col min="3" max="3" width="65.7109375" style="1" customWidth="1"/>
    <col min="4" max="4" width="17.140625" style="1" customWidth="1"/>
    <col min="5" max="5" width="17" style="5" customWidth="1"/>
    <col min="6" max="6" width="17" style="131" customWidth="1"/>
    <col min="7" max="7" width="17" style="132" customWidth="1"/>
    <col min="8" max="16384" width="8.85546875" style="1"/>
  </cols>
  <sheetData>
    <row r="1" spans="1:7" ht="15.75">
      <c r="A1" s="1"/>
      <c r="B1" s="159" t="s">
        <v>0</v>
      </c>
      <c r="C1" s="159"/>
      <c r="D1" s="159"/>
      <c r="E1" s="159"/>
      <c r="F1" s="159"/>
      <c r="G1" s="159"/>
    </row>
    <row r="2" spans="1:7" ht="21.75" customHeight="1">
      <c r="A2" s="1"/>
      <c r="B2" s="2" t="s">
        <v>1</v>
      </c>
      <c r="C2" s="3"/>
      <c r="D2" s="3"/>
      <c r="E2" s="4"/>
      <c r="F2" s="5"/>
      <c r="G2" s="6"/>
    </row>
    <row r="3" spans="1:7" ht="15" customHeight="1">
      <c r="A3" s="7" t="s">
        <v>2</v>
      </c>
      <c r="B3" s="146" t="s">
        <v>3</v>
      </c>
      <c r="C3" s="149" t="s">
        <v>4</v>
      </c>
      <c r="D3" s="150"/>
      <c r="E3" s="155" t="s">
        <v>5</v>
      </c>
      <c r="F3" s="155"/>
      <c r="G3" s="155"/>
    </row>
    <row r="4" spans="1:7" ht="15" customHeight="1">
      <c r="A4" s="1"/>
      <c r="B4" s="147"/>
      <c r="C4" s="151"/>
      <c r="D4" s="152"/>
      <c r="E4" s="8" t="s">
        <v>6</v>
      </c>
      <c r="F4" s="9" t="s">
        <v>7</v>
      </c>
      <c r="G4" s="10" t="s">
        <v>8</v>
      </c>
    </row>
    <row r="5" spans="1:7" ht="15" customHeight="1">
      <c r="A5" s="1"/>
      <c r="B5" s="147"/>
      <c r="C5" s="151"/>
      <c r="D5" s="152"/>
      <c r="E5" s="11" t="s">
        <v>9</v>
      </c>
      <c r="F5" s="12" t="s">
        <v>10</v>
      </c>
      <c r="G5" s="13"/>
    </row>
    <row r="6" spans="1:7" ht="15" customHeight="1">
      <c r="A6" s="1"/>
      <c r="B6" s="148"/>
      <c r="C6" s="153"/>
      <c r="D6" s="154"/>
      <c r="E6" s="156" t="s">
        <v>11</v>
      </c>
      <c r="F6" s="157"/>
      <c r="G6" s="158"/>
    </row>
    <row r="7" spans="1:7" ht="12.95" customHeight="1">
      <c r="A7" s="1"/>
      <c r="B7" s="14">
        <v>1</v>
      </c>
      <c r="C7" s="144">
        <v>2</v>
      </c>
      <c r="D7" s="145"/>
      <c r="E7" s="15">
        <v>3</v>
      </c>
      <c r="F7" s="16">
        <v>4</v>
      </c>
      <c r="G7" s="17">
        <v>5</v>
      </c>
    </row>
    <row r="8" spans="1:7" ht="21" customHeight="1">
      <c r="A8" s="1"/>
      <c r="B8" s="18" t="s">
        <v>12</v>
      </c>
      <c r="C8" s="19" t="s">
        <v>13</v>
      </c>
      <c r="D8" s="20"/>
      <c r="E8" s="21" t="s">
        <v>14</v>
      </c>
      <c r="F8" s="21" t="s">
        <v>14</v>
      </c>
      <c r="G8" s="22" t="s">
        <v>14</v>
      </c>
    </row>
    <row r="9" spans="1:7" ht="15" customHeight="1">
      <c r="A9" s="1"/>
      <c r="B9" s="23">
        <v>1</v>
      </c>
      <c r="C9" s="24" t="s">
        <v>15</v>
      </c>
      <c r="D9" s="25"/>
      <c r="E9" s="26">
        <f>E10+E11+E14</f>
        <v>375</v>
      </c>
      <c r="F9" s="26">
        <f>F10+F11+F14</f>
        <v>375</v>
      </c>
      <c r="G9" s="27">
        <f>G10+G11+G14</f>
        <v>2121</v>
      </c>
    </row>
    <row r="10" spans="1:7" ht="15" customHeight="1">
      <c r="A10" s="1"/>
      <c r="B10" s="23" t="s">
        <v>16</v>
      </c>
      <c r="C10" s="28" t="s">
        <v>17</v>
      </c>
      <c r="D10" s="25"/>
      <c r="E10" s="26">
        <v>164</v>
      </c>
      <c r="F10" s="29">
        <v>164</v>
      </c>
      <c r="G10" s="30">
        <v>2059</v>
      </c>
    </row>
    <row r="11" spans="1:7" ht="15" customHeight="1">
      <c r="A11" s="1"/>
      <c r="B11" s="23" t="s">
        <v>18</v>
      </c>
      <c r="C11" s="28" t="s">
        <v>19</v>
      </c>
      <c r="D11" s="25"/>
      <c r="E11" s="26">
        <v>200</v>
      </c>
      <c r="F11" s="29">
        <v>200</v>
      </c>
      <c r="G11" s="30">
        <v>54</v>
      </c>
    </row>
    <row r="12" spans="1:7" ht="15" customHeight="1">
      <c r="A12" s="1"/>
      <c r="B12" s="23" t="s">
        <v>20</v>
      </c>
      <c r="C12" s="31" t="s">
        <v>21</v>
      </c>
      <c r="D12" s="25"/>
      <c r="E12" s="26"/>
      <c r="F12" s="29"/>
      <c r="G12" s="30"/>
    </row>
    <row r="13" spans="1:7" ht="15" customHeight="1">
      <c r="A13" s="1"/>
      <c r="B13" s="23" t="s">
        <v>22</v>
      </c>
      <c r="C13" s="31" t="s">
        <v>23</v>
      </c>
      <c r="D13" s="25"/>
      <c r="E13" s="26">
        <v>200</v>
      </c>
      <c r="F13" s="29">
        <v>200</v>
      </c>
      <c r="G13" s="30">
        <v>54</v>
      </c>
    </row>
    <row r="14" spans="1:7" ht="15" customHeight="1">
      <c r="A14" s="1"/>
      <c r="B14" s="23" t="s">
        <v>24</v>
      </c>
      <c r="C14" s="28" t="s">
        <v>25</v>
      </c>
      <c r="D14" s="25"/>
      <c r="E14" s="26">
        <v>11</v>
      </c>
      <c r="F14" s="29">
        <v>11</v>
      </c>
      <c r="G14" s="30">
        <v>8</v>
      </c>
    </row>
    <row r="15" spans="1:7" ht="15" customHeight="1">
      <c r="A15" s="1"/>
      <c r="B15" s="23">
        <v>2</v>
      </c>
      <c r="C15" s="24" t="s">
        <v>26</v>
      </c>
      <c r="D15" s="25"/>
      <c r="E15" s="26"/>
      <c r="F15" s="29"/>
      <c r="G15" s="30"/>
    </row>
    <row r="16" spans="1:7" ht="15" customHeight="1">
      <c r="A16" s="1"/>
      <c r="B16" s="23" t="s">
        <v>27</v>
      </c>
      <c r="C16" s="28" t="s">
        <v>21</v>
      </c>
      <c r="D16" s="25"/>
      <c r="E16" s="26"/>
      <c r="F16" s="29"/>
      <c r="G16" s="30"/>
    </row>
    <row r="17" spans="1:7" ht="15" customHeight="1">
      <c r="A17" s="1"/>
      <c r="B17" s="23" t="s">
        <v>28</v>
      </c>
      <c r="C17" s="28" t="s">
        <v>23</v>
      </c>
      <c r="D17" s="25"/>
      <c r="E17" s="26"/>
      <c r="F17" s="29"/>
      <c r="G17" s="30"/>
    </row>
    <row r="18" spans="1:7" ht="15" customHeight="1">
      <c r="A18" s="1"/>
      <c r="B18" s="23">
        <v>3</v>
      </c>
      <c r="C18" s="24" t="s">
        <v>29</v>
      </c>
      <c r="D18" s="25"/>
      <c r="E18" s="26">
        <v>550</v>
      </c>
      <c r="F18" s="29">
        <v>550</v>
      </c>
      <c r="G18" s="30">
        <v>530</v>
      </c>
    </row>
    <row r="19" spans="1:7" ht="15" customHeight="1">
      <c r="A19" s="1"/>
      <c r="B19" s="23" t="s">
        <v>30</v>
      </c>
      <c r="C19" s="28" t="s">
        <v>31</v>
      </c>
      <c r="D19" s="25"/>
      <c r="E19" s="26">
        <v>400</v>
      </c>
      <c r="F19" s="29">
        <v>400</v>
      </c>
      <c r="G19" s="30"/>
    </row>
    <row r="20" spans="1:7" ht="15" customHeight="1">
      <c r="A20" s="1"/>
      <c r="B20" s="32" t="s">
        <v>32</v>
      </c>
      <c r="C20" s="28" t="s">
        <v>33</v>
      </c>
      <c r="D20" s="33"/>
      <c r="E20" s="26"/>
      <c r="F20" s="34"/>
      <c r="G20" s="35"/>
    </row>
    <row r="21" spans="1:7" ht="21" customHeight="1">
      <c r="A21" s="1"/>
      <c r="B21" s="36" t="s">
        <v>34</v>
      </c>
      <c r="C21" s="37" t="s">
        <v>35</v>
      </c>
      <c r="D21" s="38"/>
      <c r="E21" s="39">
        <f>E22+E25+E26+E27+E28</f>
        <v>10593</v>
      </c>
      <c r="F21" s="39">
        <f>F22+F25+F26+F27+F28</f>
        <v>11540</v>
      </c>
      <c r="G21" s="40">
        <f>G22+G25+G26+G27+G28</f>
        <v>10663</v>
      </c>
    </row>
    <row r="22" spans="1:7" ht="15" customHeight="1">
      <c r="A22" s="1"/>
      <c r="B22" s="41">
        <v>1</v>
      </c>
      <c r="C22" s="42" t="s">
        <v>36</v>
      </c>
      <c r="D22" s="43"/>
      <c r="E22" s="26">
        <f>E23+E24</f>
        <v>2935</v>
      </c>
      <c r="F22" s="26">
        <f>F23+F24</f>
        <v>2935</v>
      </c>
      <c r="G22" s="44">
        <f>G23+G24</f>
        <v>2141</v>
      </c>
    </row>
    <row r="23" spans="1:7" ht="15" customHeight="1">
      <c r="A23" s="1"/>
      <c r="B23" s="45" t="s">
        <v>16</v>
      </c>
      <c r="C23" s="46" t="s">
        <v>37</v>
      </c>
      <c r="D23" s="43"/>
      <c r="E23" s="26">
        <v>2935</v>
      </c>
      <c r="F23" s="47">
        <v>2935</v>
      </c>
      <c r="G23" s="30">
        <v>2141</v>
      </c>
    </row>
    <row r="24" spans="1:7" ht="15" customHeight="1">
      <c r="A24" s="1"/>
      <c r="B24" s="45" t="s">
        <v>18</v>
      </c>
      <c r="C24" s="46" t="s">
        <v>38</v>
      </c>
      <c r="D24" s="43"/>
      <c r="E24" s="26"/>
      <c r="F24" s="47"/>
      <c r="G24" s="30"/>
    </row>
    <row r="25" spans="1:7" ht="15" customHeight="1">
      <c r="A25" s="1"/>
      <c r="B25" s="45">
        <v>2</v>
      </c>
      <c r="C25" s="48" t="s">
        <v>39</v>
      </c>
      <c r="D25" s="43"/>
      <c r="E25" s="26">
        <v>7150</v>
      </c>
      <c r="F25" s="47">
        <v>7187</v>
      </c>
      <c r="G25" s="30">
        <v>7128</v>
      </c>
    </row>
    <row r="26" spans="1:7" ht="15" customHeight="1">
      <c r="A26" s="1"/>
      <c r="B26" s="45">
        <v>3</v>
      </c>
      <c r="C26" s="48" t="s">
        <v>40</v>
      </c>
      <c r="D26" s="49"/>
      <c r="E26" s="26"/>
      <c r="F26" s="47"/>
      <c r="G26" s="30"/>
    </row>
    <row r="27" spans="1:7" ht="15" customHeight="1">
      <c r="A27" s="1"/>
      <c r="B27" s="45">
        <v>4</v>
      </c>
      <c r="C27" s="48" t="s">
        <v>41</v>
      </c>
      <c r="D27" s="43"/>
      <c r="E27" s="26">
        <v>71</v>
      </c>
      <c r="F27" s="47">
        <v>988</v>
      </c>
      <c r="G27" s="30">
        <v>963</v>
      </c>
    </row>
    <row r="28" spans="1:7" ht="15" customHeight="1">
      <c r="A28" s="1"/>
      <c r="B28" s="45">
        <v>5</v>
      </c>
      <c r="C28" s="48" t="s">
        <v>42</v>
      </c>
      <c r="D28" s="43"/>
      <c r="E28" s="26">
        <f>SUM(E29:E33)</f>
        <v>437</v>
      </c>
      <c r="F28" s="26">
        <f>SUM(F29:F33)</f>
        <v>430</v>
      </c>
      <c r="G28" s="27">
        <f>G29+G31+G32+G33</f>
        <v>431</v>
      </c>
    </row>
    <row r="29" spans="1:7" ht="15" customHeight="1">
      <c r="A29" s="1"/>
      <c r="B29" s="45" t="s">
        <v>43</v>
      </c>
      <c r="C29" s="28" t="s">
        <v>44</v>
      </c>
      <c r="D29" s="43"/>
      <c r="E29" s="26"/>
      <c r="F29" s="47"/>
      <c r="G29" s="30">
        <v>4</v>
      </c>
    </row>
    <row r="30" spans="1:7" ht="15" customHeight="1">
      <c r="A30" s="1"/>
      <c r="B30" s="50" t="s">
        <v>45</v>
      </c>
      <c r="C30" s="31" t="s">
        <v>46</v>
      </c>
      <c r="D30" s="43"/>
      <c r="E30" s="26"/>
      <c r="F30" s="47"/>
      <c r="G30" s="30">
        <v>3</v>
      </c>
    </row>
    <row r="31" spans="1:7" ht="15" customHeight="1">
      <c r="A31" s="1"/>
      <c r="B31" s="50" t="s">
        <v>47</v>
      </c>
      <c r="C31" s="28" t="s">
        <v>48</v>
      </c>
      <c r="D31" s="49"/>
      <c r="E31" s="26"/>
      <c r="F31" s="47"/>
      <c r="G31" s="30"/>
    </row>
    <row r="32" spans="1:7" ht="15" customHeight="1">
      <c r="A32" s="1"/>
      <c r="B32" s="50" t="s">
        <v>49</v>
      </c>
      <c r="C32" s="51" t="s">
        <v>50</v>
      </c>
      <c r="D32" s="49"/>
      <c r="E32" s="26">
        <v>437</v>
      </c>
      <c r="F32" s="47">
        <v>430</v>
      </c>
      <c r="G32" s="30">
        <v>401</v>
      </c>
    </row>
    <row r="33" spans="1:7" ht="15" customHeight="1">
      <c r="A33" s="1"/>
      <c r="B33" s="52" t="s">
        <v>51</v>
      </c>
      <c r="C33" s="28" t="s">
        <v>52</v>
      </c>
      <c r="D33" s="53"/>
      <c r="E33" s="54"/>
      <c r="F33" s="55"/>
      <c r="G33" s="35">
        <v>26</v>
      </c>
    </row>
    <row r="34" spans="1:7" ht="21" customHeight="1">
      <c r="A34" s="1"/>
      <c r="B34" s="36" t="s">
        <v>53</v>
      </c>
      <c r="C34" s="37" t="s">
        <v>54</v>
      </c>
      <c r="D34" s="38"/>
      <c r="E34" s="56">
        <f>E35+E64+E66</f>
        <v>10592</v>
      </c>
      <c r="F34" s="56">
        <f>F35+F64+F66</f>
        <v>11539</v>
      </c>
      <c r="G34" s="57">
        <f>G35+G64+G66</f>
        <v>10564</v>
      </c>
    </row>
    <row r="35" spans="1:7" ht="15" customHeight="1">
      <c r="A35" s="1"/>
      <c r="B35" s="41">
        <v>1</v>
      </c>
      <c r="C35" s="42" t="s">
        <v>55</v>
      </c>
      <c r="D35" s="58"/>
      <c r="E35" s="26">
        <f>E36+E37+E38+E39+E49+E50+E55+E56+E63</f>
        <v>10579</v>
      </c>
      <c r="F35" s="26">
        <f>F36+F37+F38+F39+F49+F50+F55+F56+F63</f>
        <v>11518</v>
      </c>
      <c r="G35" s="27">
        <f>G36+G37+G38+G39+G49+G50+G55+G56+G63</f>
        <v>10545</v>
      </c>
    </row>
    <row r="36" spans="1:7" ht="15" customHeight="1">
      <c r="A36" s="1"/>
      <c r="B36" s="45" t="s">
        <v>16</v>
      </c>
      <c r="C36" s="59" t="s">
        <v>56</v>
      </c>
      <c r="D36" s="58"/>
      <c r="E36" s="26">
        <v>555</v>
      </c>
      <c r="F36" s="47">
        <v>510</v>
      </c>
      <c r="G36" s="30">
        <v>508</v>
      </c>
    </row>
    <row r="37" spans="1:7" ht="15" customHeight="1">
      <c r="A37" s="1"/>
      <c r="B37" s="45" t="s">
        <v>18</v>
      </c>
      <c r="C37" s="60" t="s">
        <v>57</v>
      </c>
      <c r="D37" s="58"/>
      <c r="E37" s="26">
        <v>708</v>
      </c>
      <c r="F37" s="47">
        <v>712</v>
      </c>
      <c r="G37" s="30">
        <v>618</v>
      </c>
    </row>
    <row r="38" spans="1:7" ht="15" customHeight="1">
      <c r="A38" s="1"/>
      <c r="B38" s="45" t="s">
        <v>24</v>
      </c>
      <c r="C38" s="60" t="s">
        <v>58</v>
      </c>
      <c r="D38" s="58"/>
      <c r="E38" s="26">
        <v>837</v>
      </c>
      <c r="F38" s="47">
        <v>845</v>
      </c>
      <c r="G38" s="30">
        <v>833</v>
      </c>
    </row>
    <row r="39" spans="1:7" ht="15" customHeight="1">
      <c r="A39" s="1"/>
      <c r="B39" s="45" t="s">
        <v>59</v>
      </c>
      <c r="C39" s="60" t="s">
        <v>60</v>
      </c>
      <c r="D39" s="58"/>
      <c r="E39" s="26">
        <f>E40+E41+E42</f>
        <v>6488</v>
      </c>
      <c r="F39" s="26">
        <f>F40+F41+F42</f>
        <v>7327</v>
      </c>
      <c r="G39" s="27">
        <f>G40+G41+G42</f>
        <v>6615</v>
      </c>
    </row>
    <row r="40" spans="1:7" ht="15" customHeight="1">
      <c r="A40" s="1"/>
      <c r="B40" s="45" t="s">
        <v>61</v>
      </c>
      <c r="C40" s="61" t="s">
        <v>62</v>
      </c>
      <c r="D40" s="58"/>
      <c r="E40" s="26">
        <v>6120</v>
      </c>
      <c r="F40" s="47">
        <v>6959</v>
      </c>
      <c r="G40" s="30">
        <v>6269</v>
      </c>
    </row>
    <row r="41" spans="1:7" ht="15" customHeight="1">
      <c r="A41" s="1"/>
      <c r="B41" s="45" t="s">
        <v>63</v>
      </c>
      <c r="C41" s="61" t="s">
        <v>64</v>
      </c>
      <c r="D41" s="62"/>
      <c r="E41" s="26">
        <v>368</v>
      </c>
      <c r="F41" s="47">
        <v>368</v>
      </c>
      <c r="G41" s="30">
        <v>346</v>
      </c>
    </row>
    <row r="42" spans="1:7" ht="15" customHeight="1">
      <c r="A42" s="1"/>
      <c r="B42" s="63" t="s">
        <v>65</v>
      </c>
      <c r="C42" s="64" t="s">
        <v>66</v>
      </c>
      <c r="D42" s="65"/>
      <c r="E42" s="54"/>
      <c r="F42" s="55"/>
      <c r="G42" s="35"/>
    </row>
    <row r="43" spans="1:7" ht="15" customHeight="1">
      <c r="A43" s="1"/>
      <c r="B43" s="2" t="s">
        <v>67</v>
      </c>
      <c r="C43" s="3"/>
      <c r="D43" s="3"/>
      <c r="E43" s="4"/>
      <c r="F43" s="5"/>
      <c r="G43" s="6"/>
    </row>
    <row r="44" spans="1:7">
      <c r="A44" s="7" t="s">
        <v>2</v>
      </c>
      <c r="B44" s="146" t="s">
        <v>3</v>
      </c>
      <c r="C44" s="149" t="s">
        <v>4</v>
      </c>
      <c r="D44" s="150"/>
      <c r="E44" s="155" t="s">
        <v>5</v>
      </c>
      <c r="F44" s="155"/>
      <c r="G44" s="155"/>
    </row>
    <row r="45" spans="1:7">
      <c r="A45" s="1"/>
      <c r="B45" s="147"/>
      <c r="C45" s="151"/>
      <c r="D45" s="152"/>
      <c r="E45" s="8" t="s">
        <v>6</v>
      </c>
      <c r="F45" s="9" t="s">
        <v>7</v>
      </c>
      <c r="G45" s="10" t="s">
        <v>8</v>
      </c>
    </row>
    <row r="46" spans="1:7">
      <c r="A46" s="1"/>
      <c r="B46" s="147"/>
      <c r="C46" s="151"/>
      <c r="D46" s="152"/>
      <c r="E46" s="11" t="s">
        <v>9</v>
      </c>
      <c r="F46" s="12" t="s">
        <v>10</v>
      </c>
      <c r="G46" s="13"/>
    </row>
    <row r="47" spans="1:7">
      <c r="A47" s="1"/>
      <c r="B47" s="148"/>
      <c r="C47" s="153"/>
      <c r="D47" s="154"/>
      <c r="E47" s="156" t="s">
        <v>11</v>
      </c>
      <c r="F47" s="157"/>
      <c r="G47" s="158"/>
    </row>
    <row r="48" spans="1:7">
      <c r="A48" s="1"/>
      <c r="B48" s="14">
        <v>1</v>
      </c>
      <c r="C48" s="144">
        <v>2</v>
      </c>
      <c r="D48" s="145"/>
      <c r="E48" s="15">
        <v>3</v>
      </c>
      <c r="F48" s="16">
        <v>4</v>
      </c>
      <c r="G48" s="17">
        <v>5</v>
      </c>
    </row>
    <row r="49" spans="1:7" ht="15" customHeight="1">
      <c r="A49" s="1"/>
      <c r="B49" s="45" t="s">
        <v>68</v>
      </c>
      <c r="C49" s="60" t="s">
        <v>69</v>
      </c>
      <c r="D49" s="66"/>
      <c r="E49" s="26">
        <v>18</v>
      </c>
      <c r="F49" s="47">
        <v>18</v>
      </c>
      <c r="G49" s="30">
        <v>18</v>
      </c>
    </row>
    <row r="50" spans="1:7" ht="15" customHeight="1">
      <c r="A50" s="1"/>
      <c r="B50" s="45" t="s">
        <v>70</v>
      </c>
      <c r="C50" s="60" t="s">
        <v>71</v>
      </c>
      <c r="D50" s="66"/>
      <c r="E50" s="26">
        <f>E51+E52+E53+E54</f>
        <v>1242</v>
      </c>
      <c r="F50" s="26">
        <f>F51+F52+F53+F54</f>
        <v>1311</v>
      </c>
      <c r="G50" s="27">
        <f>G51+G52+G53+G54</f>
        <v>1162</v>
      </c>
    </row>
    <row r="51" spans="1:7" ht="15" customHeight="1">
      <c r="A51" s="1"/>
      <c r="B51" s="45" t="s">
        <v>72</v>
      </c>
      <c r="C51" s="67" t="s">
        <v>73</v>
      </c>
      <c r="D51" s="66"/>
      <c r="E51" s="26">
        <v>1057</v>
      </c>
      <c r="F51" s="47">
        <v>1157</v>
      </c>
      <c r="G51" s="30">
        <v>1040</v>
      </c>
    </row>
    <row r="52" spans="1:7" ht="15" customHeight="1">
      <c r="A52" s="1"/>
      <c r="B52" s="45" t="s">
        <v>74</v>
      </c>
      <c r="C52" s="61" t="s">
        <v>75</v>
      </c>
      <c r="D52" s="66"/>
      <c r="E52" s="26">
        <v>108</v>
      </c>
      <c r="F52" s="47">
        <v>126</v>
      </c>
      <c r="G52" s="30">
        <v>105</v>
      </c>
    </row>
    <row r="53" spans="1:7" ht="15" customHeight="1">
      <c r="A53" s="1"/>
      <c r="B53" s="45" t="s">
        <v>76</v>
      </c>
      <c r="C53" s="68" t="s">
        <v>77</v>
      </c>
      <c r="D53" s="69"/>
      <c r="E53" s="26"/>
      <c r="F53" s="47"/>
      <c r="G53" s="30"/>
    </row>
    <row r="54" spans="1:7" ht="15" customHeight="1">
      <c r="A54" s="1"/>
      <c r="B54" s="45" t="s">
        <v>78</v>
      </c>
      <c r="C54" s="68" t="s">
        <v>79</v>
      </c>
      <c r="D54" s="69"/>
      <c r="E54" s="26">
        <v>77</v>
      </c>
      <c r="F54" s="47">
        <v>28</v>
      </c>
      <c r="G54" s="30">
        <v>17</v>
      </c>
    </row>
    <row r="55" spans="1:7" ht="15" customHeight="1">
      <c r="A55" s="1"/>
      <c r="B55" s="45" t="s">
        <v>80</v>
      </c>
      <c r="C55" s="66" t="s">
        <v>81</v>
      </c>
      <c r="D55" s="69"/>
      <c r="E55" s="26">
        <v>6</v>
      </c>
      <c r="F55" s="47">
        <v>1</v>
      </c>
      <c r="G55" s="30">
        <v>0</v>
      </c>
    </row>
    <row r="56" spans="1:7" ht="15" customHeight="1">
      <c r="A56" s="1"/>
      <c r="B56" s="45" t="s">
        <v>82</v>
      </c>
      <c r="C56" s="60" t="s">
        <v>83</v>
      </c>
      <c r="D56" s="66"/>
      <c r="E56" s="26">
        <f>E57+E58+E59+E60+E61+E62</f>
        <v>154</v>
      </c>
      <c r="F56" s="26">
        <f>F57+F58+F59+F60+F61+F62</f>
        <v>134</v>
      </c>
      <c r="G56" s="27">
        <f>G57+G58+G59+G60+G61+G62</f>
        <v>133</v>
      </c>
    </row>
    <row r="57" spans="1:7" ht="15" customHeight="1">
      <c r="A57" s="1"/>
      <c r="B57" s="45" t="s">
        <v>84</v>
      </c>
      <c r="C57" s="67" t="s">
        <v>85</v>
      </c>
      <c r="D57" s="66"/>
      <c r="E57" s="70"/>
      <c r="F57" s="47"/>
      <c r="G57" s="30"/>
    </row>
    <row r="58" spans="1:7" ht="15" customHeight="1">
      <c r="A58" s="1"/>
      <c r="B58" s="45" t="s">
        <v>86</v>
      </c>
      <c r="C58" s="67" t="s">
        <v>87</v>
      </c>
      <c r="D58" s="69"/>
      <c r="E58" s="71">
        <v>6</v>
      </c>
      <c r="F58" s="47">
        <v>10</v>
      </c>
      <c r="G58" s="30">
        <v>10</v>
      </c>
    </row>
    <row r="59" spans="1:7" ht="15" customHeight="1">
      <c r="A59" s="1"/>
      <c r="B59" s="45" t="s">
        <v>88</v>
      </c>
      <c r="C59" s="67" t="s">
        <v>89</v>
      </c>
      <c r="D59" s="69"/>
      <c r="E59" s="29"/>
      <c r="F59" s="47"/>
      <c r="G59" s="30"/>
    </row>
    <row r="60" spans="1:7" ht="15" customHeight="1">
      <c r="A60" s="1"/>
      <c r="B60" s="45" t="s">
        <v>90</v>
      </c>
      <c r="C60" s="67" t="s">
        <v>91</v>
      </c>
      <c r="D60" s="69"/>
      <c r="E60" s="26">
        <v>148</v>
      </c>
      <c r="F60" s="47">
        <v>93</v>
      </c>
      <c r="G60" s="30">
        <v>92</v>
      </c>
    </row>
    <row r="61" spans="1:7" ht="15" customHeight="1">
      <c r="A61" s="1"/>
      <c r="B61" s="45" t="s">
        <v>92</v>
      </c>
      <c r="C61" s="72" t="s">
        <v>93</v>
      </c>
      <c r="D61" s="69"/>
      <c r="E61" s="26"/>
      <c r="F61" s="47"/>
      <c r="G61" s="30"/>
    </row>
    <row r="62" spans="1:7" ht="15" customHeight="1">
      <c r="A62" s="1"/>
      <c r="B62" s="45" t="s">
        <v>94</v>
      </c>
      <c r="C62" s="72" t="s">
        <v>95</v>
      </c>
      <c r="D62" s="69"/>
      <c r="E62" s="26"/>
      <c r="F62" s="47">
        <v>31</v>
      </c>
      <c r="G62" s="30">
        <v>31</v>
      </c>
    </row>
    <row r="63" spans="1:7" ht="15" customHeight="1">
      <c r="A63" s="1"/>
      <c r="B63" s="45" t="s">
        <v>96</v>
      </c>
      <c r="C63" s="66" t="s">
        <v>97</v>
      </c>
      <c r="D63" s="66"/>
      <c r="E63" s="26">
        <v>571</v>
      </c>
      <c r="F63" s="47">
        <v>660</v>
      </c>
      <c r="G63" s="30">
        <v>658</v>
      </c>
    </row>
    <row r="64" spans="1:7" ht="15" customHeight="1">
      <c r="A64" s="1"/>
      <c r="B64" s="45">
        <v>2</v>
      </c>
      <c r="C64" s="58" t="s">
        <v>98</v>
      </c>
      <c r="D64" s="69"/>
      <c r="E64" s="26"/>
      <c r="F64" s="47"/>
      <c r="G64" s="30"/>
    </row>
    <row r="65" spans="1:7" ht="15" customHeight="1">
      <c r="A65" s="1"/>
      <c r="B65" s="45" t="s">
        <v>27</v>
      </c>
      <c r="C65" s="60" t="s">
        <v>99</v>
      </c>
      <c r="D65" s="73"/>
      <c r="E65" s="26"/>
      <c r="F65" s="47"/>
      <c r="G65" s="30"/>
    </row>
    <row r="66" spans="1:7" ht="15" customHeight="1">
      <c r="A66" s="1"/>
      <c r="B66" s="45">
        <v>3</v>
      </c>
      <c r="C66" s="48" t="s">
        <v>100</v>
      </c>
      <c r="D66" s="73"/>
      <c r="E66" s="26">
        <f>E68+E69+E67</f>
        <v>13</v>
      </c>
      <c r="F66" s="26">
        <f>F68+F69+F67</f>
        <v>21</v>
      </c>
      <c r="G66" s="27">
        <f>G68+G69+G67</f>
        <v>19</v>
      </c>
    </row>
    <row r="67" spans="1:7" ht="15" customHeight="1">
      <c r="A67" s="1"/>
      <c r="B67" s="74" t="s">
        <v>30</v>
      </c>
      <c r="C67" s="60" t="s">
        <v>101</v>
      </c>
      <c r="D67" s="73"/>
      <c r="E67" s="26"/>
      <c r="F67" s="47"/>
      <c r="G67" s="30"/>
    </row>
    <row r="68" spans="1:7" ht="15" customHeight="1">
      <c r="A68" s="1"/>
      <c r="B68" s="74" t="s">
        <v>32</v>
      </c>
      <c r="C68" s="60" t="s">
        <v>102</v>
      </c>
      <c r="D68" s="73"/>
      <c r="E68" s="26">
        <v>10</v>
      </c>
      <c r="F68" s="47">
        <v>20</v>
      </c>
      <c r="G68" s="30">
        <v>19</v>
      </c>
    </row>
    <row r="69" spans="1:7" ht="15" customHeight="1">
      <c r="A69" s="1"/>
      <c r="B69" s="63" t="s">
        <v>103</v>
      </c>
      <c r="C69" s="60" t="s">
        <v>104</v>
      </c>
      <c r="D69" s="75"/>
      <c r="E69" s="26">
        <v>3</v>
      </c>
      <c r="F69" s="55">
        <v>1</v>
      </c>
      <c r="G69" s="35"/>
    </row>
    <row r="70" spans="1:7" ht="21" customHeight="1">
      <c r="A70" s="1"/>
      <c r="B70" s="36" t="s">
        <v>105</v>
      </c>
      <c r="C70" s="37" t="s">
        <v>106</v>
      </c>
      <c r="D70" s="38"/>
      <c r="E70" s="76">
        <f>E21-E34</f>
        <v>1</v>
      </c>
      <c r="F70" s="76">
        <f>F21-F34</f>
        <v>1</v>
      </c>
      <c r="G70" s="77">
        <f>G21-G34</f>
        <v>99</v>
      </c>
    </row>
    <row r="71" spans="1:7" ht="21" customHeight="1">
      <c r="A71" s="1"/>
      <c r="B71" s="18" t="s">
        <v>107</v>
      </c>
      <c r="C71" s="19" t="s">
        <v>108</v>
      </c>
      <c r="D71" s="20"/>
      <c r="E71" s="26">
        <f>E72+E73</f>
        <v>0</v>
      </c>
      <c r="F71" s="78"/>
      <c r="G71" s="79">
        <v>1</v>
      </c>
    </row>
    <row r="72" spans="1:7" ht="15" customHeight="1">
      <c r="A72" s="1"/>
      <c r="B72" s="45">
        <v>1</v>
      </c>
      <c r="C72" s="80" t="s">
        <v>109</v>
      </c>
      <c r="D72" s="43"/>
      <c r="E72" s="29"/>
      <c r="F72" s="47"/>
      <c r="G72" s="30">
        <v>1</v>
      </c>
    </row>
    <row r="73" spans="1:7" ht="15" customHeight="1">
      <c r="A73" s="1"/>
      <c r="B73" s="45" t="s">
        <v>110</v>
      </c>
      <c r="C73" s="80" t="s">
        <v>111</v>
      </c>
      <c r="D73" s="43"/>
      <c r="E73" s="29"/>
      <c r="F73" s="47"/>
      <c r="G73" s="30"/>
    </row>
    <row r="74" spans="1:7" ht="15" customHeight="1">
      <c r="A74" s="1"/>
      <c r="B74" s="45" t="s">
        <v>27</v>
      </c>
      <c r="C74" s="48" t="s">
        <v>112</v>
      </c>
      <c r="D74" s="43"/>
      <c r="E74" s="34"/>
      <c r="F74" s="47"/>
      <c r="G74" s="30"/>
    </row>
    <row r="75" spans="1:7" ht="21" customHeight="1">
      <c r="A75" s="1"/>
      <c r="B75" s="18" t="s">
        <v>113</v>
      </c>
      <c r="C75" s="19" t="s">
        <v>114</v>
      </c>
      <c r="D75" s="20"/>
      <c r="E75" s="76">
        <f>E70-E71</f>
        <v>1</v>
      </c>
      <c r="F75" s="76">
        <f>F70-F71</f>
        <v>1</v>
      </c>
      <c r="G75" s="77">
        <f>G70-G71</f>
        <v>98</v>
      </c>
    </row>
    <row r="76" spans="1:7" ht="21" customHeight="1">
      <c r="A76" s="1"/>
      <c r="B76" s="36" t="s">
        <v>115</v>
      </c>
      <c r="C76" s="37" t="s">
        <v>116</v>
      </c>
      <c r="D76" s="38"/>
      <c r="E76" s="81" t="s">
        <v>14</v>
      </c>
      <c r="F76" s="81" t="s">
        <v>14</v>
      </c>
      <c r="G76" s="82" t="s">
        <v>14</v>
      </c>
    </row>
    <row r="77" spans="1:7" ht="15" customHeight="1">
      <c r="A77" s="1"/>
      <c r="B77" s="45">
        <v>1</v>
      </c>
      <c r="C77" s="80" t="s">
        <v>117</v>
      </c>
      <c r="D77" s="73"/>
      <c r="E77" s="26">
        <f>E78+E79+E80+E81+E83+E92</f>
        <v>9919</v>
      </c>
      <c r="F77" s="26">
        <f>F78+F79+F80+F81+F83+F92</f>
        <v>9956</v>
      </c>
      <c r="G77" s="27">
        <f>G78+G79+G80+G81+G83+G92</f>
        <v>7517</v>
      </c>
    </row>
    <row r="78" spans="1:7" ht="15" customHeight="1">
      <c r="A78" s="1"/>
      <c r="B78" s="45" t="s">
        <v>16</v>
      </c>
      <c r="C78" s="80" t="s">
        <v>118</v>
      </c>
      <c r="D78" s="73"/>
      <c r="E78" s="29"/>
      <c r="F78" s="47"/>
      <c r="G78" s="30"/>
    </row>
    <row r="79" spans="1:7" ht="15" customHeight="1">
      <c r="A79" s="1"/>
      <c r="B79" s="45" t="s">
        <v>18</v>
      </c>
      <c r="C79" s="80" t="s">
        <v>119</v>
      </c>
      <c r="D79" s="73"/>
      <c r="E79" s="26"/>
      <c r="F79" s="47"/>
      <c r="G79" s="30"/>
    </row>
    <row r="80" spans="1:7" ht="15" customHeight="1">
      <c r="A80" s="1"/>
      <c r="B80" s="45" t="s">
        <v>24</v>
      </c>
      <c r="C80" s="80" t="s">
        <v>120</v>
      </c>
      <c r="D80" s="73"/>
      <c r="E80" s="26">
        <v>6235</v>
      </c>
      <c r="F80" s="47">
        <v>6272</v>
      </c>
      <c r="G80" s="30">
        <v>6272</v>
      </c>
    </row>
    <row r="81" spans="1:7" ht="15" customHeight="1">
      <c r="A81" s="1"/>
      <c r="B81" s="45" t="s">
        <v>59</v>
      </c>
      <c r="C81" s="80" t="s">
        <v>121</v>
      </c>
      <c r="D81" s="73"/>
      <c r="E81" s="26">
        <v>915</v>
      </c>
      <c r="F81" s="47">
        <v>915</v>
      </c>
      <c r="G81" s="30">
        <v>856</v>
      </c>
    </row>
    <row r="82" spans="1:7" ht="15" customHeight="1">
      <c r="A82" s="1"/>
      <c r="B82" s="45" t="s">
        <v>61</v>
      </c>
      <c r="C82" s="61" t="s">
        <v>122</v>
      </c>
      <c r="D82" s="73"/>
      <c r="E82" s="26">
        <v>333</v>
      </c>
      <c r="F82" s="47">
        <v>333</v>
      </c>
      <c r="G82" s="30">
        <v>311</v>
      </c>
    </row>
    <row r="83" spans="1:7" ht="15" customHeight="1">
      <c r="A83" s="1"/>
      <c r="B83" s="45" t="s">
        <v>68</v>
      </c>
      <c r="C83" s="80" t="s">
        <v>123</v>
      </c>
      <c r="D83" s="73"/>
      <c r="E83" s="29"/>
      <c r="F83" s="47"/>
      <c r="G83" s="30"/>
    </row>
    <row r="84" spans="1:7" ht="15" customHeight="1">
      <c r="A84" s="1"/>
      <c r="B84" s="83" t="s">
        <v>124</v>
      </c>
      <c r="C84" s="64" t="s">
        <v>122</v>
      </c>
      <c r="D84" s="75"/>
      <c r="E84" s="34"/>
      <c r="F84" s="55"/>
      <c r="G84" s="35"/>
    </row>
    <row r="85" spans="1:7" ht="15" customHeight="1">
      <c r="A85" s="1"/>
      <c r="B85" s="2" t="s">
        <v>67</v>
      </c>
      <c r="C85" s="3"/>
      <c r="D85" s="3"/>
      <c r="E85" s="4"/>
      <c r="F85" s="5"/>
      <c r="G85" s="6"/>
    </row>
    <row r="86" spans="1:7">
      <c r="A86" s="7" t="s">
        <v>2</v>
      </c>
      <c r="B86" s="146" t="s">
        <v>3</v>
      </c>
      <c r="C86" s="149" t="s">
        <v>4</v>
      </c>
      <c r="D86" s="150"/>
      <c r="E86" s="155" t="s">
        <v>5</v>
      </c>
      <c r="F86" s="155"/>
      <c r="G86" s="155"/>
    </row>
    <row r="87" spans="1:7">
      <c r="A87" s="1"/>
      <c r="B87" s="147"/>
      <c r="C87" s="151"/>
      <c r="D87" s="152"/>
      <c r="E87" s="8" t="s">
        <v>6</v>
      </c>
      <c r="F87" s="9" t="s">
        <v>7</v>
      </c>
      <c r="G87" s="136" t="s">
        <v>8</v>
      </c>
    </row>
    <row r="88" spans="1:7">
      <c r="A88" s="1"/>
      <c r="B88" s="147"/>
      <c r="C88" s="151"/>
      <c r="D88" s="152"/>
      <c r="E88" s="11" t="s">
        <v>9</v>
      </c>
      <c r="F88" s="12" t="s">
        <v>10</v>
      </c>
      <c r="G88" s="137"/>
    </row>
    <row r="89" spans="1:7">
      <c r="A89" s="1"/>
      <c r="B89" s="148"/>
      <c r="C89" s="153"/>
      <c r="D89" s="154"/>
      <c r="E89" s="156" t="s">
        <v>11</v>
      </c>
      <c r="F89" s="157"/>
      <c r="G89" s="158"/>
    </row>
    <row r="90" spans="1:7" ht="21" customHeight="1">
      <c r="A90" s="1"/>
      <c r="B90" s="14">
        <v>1</v>
      </c>
      <c r="C90" s="144">
        <v>2</v>
      </c>
      <c r="D90" s="145"/>
      <c r="E90" s="15">
        <v>3</v>
      </c>
      <c r="F90" s="16">
        <v>4</v>
      </c>
      <c r="G90" s="17">
        <v>5</v>
      </c>
    </row>
    <row r="91" spans="1:7" ht="15" customHeight="1">
      <c r="A91" s="1"/>
      <c r="B91" s="84" t="s">
        <v>70</v>
      </c>
      <c r="C91" s="80" t="s">
        <v>125</v>
      </c>
      <c r="D91" s="73"/>
      <c r="E91" s="29"/>
      <c r="F91" s="47"/>
      <c r="G91" s="30"/>
    </row>
    <row r="92" spans="1:7" ht="15" customHeight="1">
      <c r="A92" s="1"/>
      <c r="B92" s="84" t="s">
        <v>80</v>
      </c>
      <c r="C92" s="80" t="s">
        <v>126</v>
      </c>
      <c r="D92" s="73"/>
      <c r="E92" s="26">
        <v>2769</v>
      </c>
      <c r="F92" s="55">
        <v>2769</v>
      </c>
      <c r="G92" s="35">
        <v>389</v>
      </c>
    </row>
    <row r="93" spans="1:7" ht="15" customHeight="1">
      <c r="A93" s="1"/>
      <c r="B93" s="36" t="s">
        <v>127</v>
      </c>
      <c r="C93" s="85" t="s">
        <v>128</v>
      </c>
      <c r="D93" s="38"/>
      <c r="E93" s="56">
        <v>2769</v>
      </c>
      <c r="F93" s="86">
        <v>2769</v>
      </c>
      <c r="G93" s="87">
        <v>535</v>
      </c>
    </row>
    <row r="94" spans="1:7" ht="15" customHeight="1">
      <c r="A94" s="1"/>
      <c r="B94" s="36">
        <v>1</v>
      </c>
      <c r="C94" s="88" t="s">
        <v>129</v>
      </c>
      <c r="D94" s="38"/>
      <c r="E94" s="56">
        <v>0</v>
      </c>
      <c r="F94" s="86"/>
      <c r="G94" s="87">
        <v>146</v>
      </c>
    </row>
    <row r="95" spans="1:7" ht="15" customHeight="1">
      <c r="A95" s="1"/>
      <c r="B95" s="36" t="s">
        <v>130</v>
      </c>
      <c r="C95" s="37" t="s">
        <v>131</v>
      </c>
      <c r="D95" s="38"/>
      <c r="E95" s="29"/>
      <c r="F95" s="86"/>
      <c r="G95" s="87"/>
    </row>
    <row r="96" spans="1:7" ht="15" customHeight="1">
      <c r="A96" s="1"/>
      <c r="B96" s="18" t="s">
        <v>132</v>
      </c>
      <c r="C96" s="19" t="s">
        <v>133</v>
      </c>
      <c r="D96" s="20"/>
      <c r="E96" s="89" t="s">
        <v>14</v>
      </c>
      <c r="F96" s="89" t="s">
        <v>14</v>
      </c>
      <c r="G96" s="90" t="s">
        <v>14</v>
      </c>
    </row>
    <row r="97" spans="1:8" ht="15" customHeight="1">
      <c r="A97" s="1"/>
      <c r="B97" s="23">
        <v>1</v>
      </c>
      <c r="C97" s="24" t="s">
        <v>134</v>
      </c>
      <c r="D97" s="25"/>
      <c r="E97" s="26">
        <f>E98+E99+E102</f>
        <v>384</v>
      </c>
      <c r="F97" s="26">
        <f>F98+F99+F102</f>
        <v>384</v>
      </c>
      <c r="G97" s="27">
        <f>G98+G99+G102</f>
        <v>2430</v>
      </c>
    </row>
    <row r="98" spans="1:8" ht="15" customHeight="1">
      <c r="A98" s="1"/>
      <c r="B98" s="23" t="s">
        <v>16</v>
      </c>
      <c r="C98" s="28" t="s">
        <v>135</v>
      </c>
      <c r="D98" s="25"/>
      <c r="E98" s="26">
        <v>328</v>
      </c>
      <c r="F98" s="47">
        <v>328</v>
      </c>
      <c r="G98" s="30">
        <v>2390</v>
      </c>
    </row>
    <row r="99" spans="1:8" ht="15" customHeight="1">
      <c r="A99" s="1"/>
      <c r="B99" s="23" t="s">
        <v>18</v>
      </c>
      <c r="C99" s="28" t="s">
        <v>19</v>
      </c>
      <c r="D99" s="25"/>
      <c r="E99" s="26">
        <v>50</v>
      </c>
      <c r="F99" s="47">
        <v>50</v>
      </c>
      <c r="G99" s="30">
        <v>31</v>
      </c>
    </row>
    <row r="100" spans="1:8" ht="15" customHeight="1">
      <c r="A100" s="1"/>
      <c r="B100" s="23" t="s">
        <v>20</v>
      </c>
      <c r="C100" s="31" t="s">
        <v>21</v>
      </c>
      <c r="D100" s="25"/>
      <c r="E100" s="26"/>
      <c r="F100" s="47"/>
      <c r="G100" s="30"/>
    </row>
    <row r="101" spans="1:8" ht="15" customHeight="1">
      <c r="A101" s="1"/>
      <c r="B101" s="23" t="s">
        <v>22</v>
      </c>
      <c r="C101" s="31" t="s">
        <v>23</v>
      </c>
      <c r="D101" s="25"/>
      <c r="E101" s="26"/>
      <c r="F101" s="47">
        <v>50</v>
      </c>
      <c r="G101" s="30">
        <v>31</v>
      </c>
    </row>
    <row r="102" spans="1:8" ht="15" customHeight="1">
      <c r="A102" s="1"/>
      <c r="B102" s="23" t="s">
        <v>24</v>
      </c>
      <c r="C102" s="28" t="s">
        <v>25</v>
      </c>
      <c r="D102" s="25"/>
      <c r="E102" s="91">
        <v>6</v>
      </c>
      <c r="F102" s="47">
        <v>6</v>
      </c>
      <c r="G102" s="30">
        <v>9</v>
      </c>
    </row>
    <row r="103" spans="1:8" ht="15" customHeight="1">
      <c r="A103" s="1"/>
      <c r="B103" s="23">
        <v>2</v>
      </c>
      <c r="C103" s="24" t="s">
        <v>136</v>
      </c>
      <c r="D103" s="25"/>
      <c r="E103" s="91"/>
      <c r="F103" s="47"/>
      <c r="G103" s="30"/>
    </row>
    <row r="104" spans="1:8" ht="15" customHeight="1">
      <c r="A104" s="1"/>
      <c r="B104" s="23" t="s">
        <v>27</v>
      </c>
      <c r="C104" s="28" t="s">
        <v>137</v>
      </c>
      <c r="D104" s="25"/>
      <c r="E104" s="91"/>
      <c r="F104" s="47"/>
      <c r="G104" s="30"/>
    </row>
    <row r="105" spans="1:8" ht="15" customHeight="1">
      <c r="A105" s="1"/>
      <c r="B105" s="23" t="s">
        <v>28</v>
      </c>
      <c r="C105" s="28" t="s">
        <v>138</v>
      </c>
      <c r="D105" s="25"/>
      <c r="E105" s="26"/>
      <c r="F105" s="47"/>
      <c r="G105" s="30"/>
    </row>
    <row r="106" spans="1:8" ht="15" customHeight="1">
      <c r="A106" s="1"/>
      <c r="B106" s="23">
        <v>3</v>
      </c>
      <c r="C106" s="24" t="s">
        <v>29</v>
      </c>
      <c r="D106" s="25"/>
      <c r="E106" s="26">
        <v>470</v>
      </c>
      <c r="F106" s="47">
        <v>470</v>
      </c>
      <c r="G106" s="30">
        <v>545</v>
      </c>
    </row>
    <row r="107" spans="1:8" ht="15" customHeight="1">
      <c r="A107" s="1"/>
      <c r="B107" s="23" t="s">
        <v>30</v>
      </c>
      <c r="C107" s="28" t="s">
        <v>31</v>
      </c>
      <c r="D107" s="25"/>
      <c r="E107" s="26">
        <v>200</v>
      </c>
      <c r="F107" s="47">
        <v>200</v>
      </c>
      <c r="G107" s="30"/>
    </row>
    <row r="108" spans="1:8">
      <c r="A108" s="1"/>
      <c r="B108" s="32" t="s">
        <v>32</v>
      </c>
      <c r="C108" s="92" t="s">
        <v>33</v>
      </c>
      <c r="D108" s="33"/>
      <c r="E108" s="93"/>
      <c r="F108" s="55"/>
      <c r="G108" s="35"/>
    </row>
    <row r="109" spans="1:8" ht="15" customHeight="1">
      <c r="A109" s="1"/>
      <c r="B109" s="94" t="s">
        <v>139</v>
      </c>
      <c r="C109" s="95"/>
      <c r="D109" s="96"/>
      <c r="E109" s="97"/>
      <c r="F109" s="98"/>
      <c r="G109" s="99"/>
    </row>
    <row r="110" spans="1:8" s="101" customFormat="1" ht="15" customHeight="1">
      <c r="A110" s="7"/>
      <c r="B110" s="100" t="s">
        <v>3</v>
      </c>
      <c r="C110" s="138" t="s">
        <v>4</v>
      </c>
      <c r="D110" s="139"/>
      <c r="E110" s="133" t="s">
        <v>5</v>
      </c>
      <c r="F110" s="134"/>
      <c r="G110" s="135"/>
      <c r="H110" s="1"/>
    </row>
    <row r="111" spans="1:8" s="101" customFormat="1" ht="15" customHeight="1">
      <c r="A111" s="1"/>
      <c r="B111" s="102"/>
      <c r="C111" s="140"/>
      <c r="D111" s="141"/>
      <c r="E111" s="8" t="s">
        <v>6</v>
      </c>
      <c r="F111" s="9" t="s">
        <v>7</v>
      </c>
      <c r="G111" s="136" t="s">
        <v>8</v>
      </c>
      <c r="H111" s="1"/>
    </row>
    <row r="112" spans="1:8" s="101" customFormat="1" ht="15" customHeight="1">
      <c r="A112" s="1"/>
      <c r="B112" s="102"/>
      <c r="C112" s="140"/>
      <c r="D112" s="141"/>
      <c r="E112" s="11" t="s">
        <v>9</v>
      </c>
      <c r="F112" s="12" t="s">
        <v>10</v>
      </c>
      <c r="G112" s="137"/>
      <c r="H112" s="1"/>
    </row>
    <row r="113" spans="1:8" s="101" customFormat="1" ht="15" customHeight="1">
      <c r="A113" s="1"/>
      <c r="B113" s="103"/>
      <c r="C113" s="142"/>
      <c r="D113" s="143"/>
      <c r="E113" s="156" t="s">
        <v>11</v>
      </c>
      <c r="F113" s="157"/>
      <c r="G113" s="158"/>
      <c r="H113" s="1"/>
    </row>
    <row r="114" spans="1:8" s="101" customFormat="1" ht="15" customHeight="1">
      <c r="A114" s="1"/>
      <c r="B114" s="104">
        <v>1</v>
      </c>
      <c r="C114" s="105">
        <v>2</v>
      </c>
      <c r="D114" s="106"/>
      <c r="E114" s="15">
        <v>3</v>
      </c>
      <c r="F114" s="16">
        <v>4</v>
      </c>
      <c r="G114" s="17">
        <v>5</v>
      </c>
      <c r="H114" s="1"/>
    </row>
    <row r="115" spans="1:8" s="101" customFormat="1" ht="15.75" customHeight="1">
      <c r="A115" s="1" t="s">
        <v>140</v>
      </c>
      <c r="B115" s="36">
        <v>1</v>
      </c>
      <c r="C115" s="37" t="s">
        <v>141</v>
      </c>
      <c r="D115" s="38"/>
      <c r="E115" s="107">
        <v>200</v>
      </c>
      <c r="F115" s="86">
        <v>200</v>
      </c>
      <c r="G115" s="87"/>
      <c r="H115" s="1"/>
    </row>
    <row r="116" spans="1:8" s="101" customFormat="1" ht="15.6" customHeight="1">
      <c r="B116" s="108" t="s">
        <v>16</v>
      </c>
      <c r="C116" s="109" t="s">
        <v>142</v>
      </c>
      <c r="D116" s="110"/>
      <c r="E116" s="26"/>
      <c r="F116" s="111"/>
      <c r="G116" s="112"/>
    </row>
    <row r="117" spans="1:8" s="101" customFormat="1" ht="18" customHeight="1">
      <c r="B117" s="113" t="s">
        <v>18</v>
      </c>
      <c r="C117" s="114" t="s">
        <v>143</v>
      </c>
      <c r="D117" s="115"/>
      <c r="E117" s="26">
        <v>200</v>
      </c>
      <c r="F117" s="111">
        <v>200</v>
      </c>
      <c r="G117" s="112"/>
    </row>
    <row r="118" spans="1:8" s="101" customFormat="1" ht="15" customHeight="1">
      <c r="B118" s="113"/>
      <c r="C118" s="116" t="s">
        <v>144</v>
      </c>
      <c r="D118" s="117"/>
      <c r="E118" s="26"/>
      <c r="F118" s="111"/>
      <c r="G118" s="112"/>
    </row>
    <row r="119" spans="1:8" s="101" customFormat="1" ht="15" customHeight="1">
      <c r="B119" s="113"/>
      <c r="C119" s="116" t="s">
        <v>145</v>
      </c>
      <c r="D119" s="117"/>
      <c r="E119" s="26">
        <v>200</v>
      </c>
      <c r="F119" s="111">
        <v>200</v>
      </c>
      <c r="G119" s="112"/>
    </row>
    <row r="120" spans="1:8" s="101" customFormat="1" ht="15" customHeight="1">
      <c r="B120" s="113" t="s">
        <v>24</v>
      </c>
      <c r="C120" s="114" t="s">
        <v>146</v>
      </c>
      <c r="D120" s="115"/>
      <c r="E120" s="26"/>
      <c r="F120" s="111"/>
      <c r="G120" s="112"/>
    </row>
    <row r="121" spans="1:8" s="101" customFormat="1" ht="15.75" customHeight="1">
      <c r="B121" s="118" t="s">
        <v>59</v>
      </c>
      <c r="C121" s="119" t="s">
        <v>147</v>
      </c>
      <c r="D121" s="120"/>
      <c r="E121" s="54"/>
      <c r="F121" s="121"/>
      <c r="G121" s="122"/>
    </row>
    <row r="122" spans="1:8" s="101" customFormat="1" ht="15.75" customHeight="1">
      <c r="B122" s="94" t="s">
        <v>148</v>
      </c>
      <c r="C122" s="95"/>
      <c r="D122" s="96"/>
      <c r="E122" s="97"/>
      <c r="F122" s="98"/>
      <c r="G122" s="99"/>
    </row>
    <row r="123" spans="1:8" ht="16.5" customHeight="1">
      <c r="A123" s="7" t="s">
        <v>2</v>
      </c>
      <c r="B123" s="100" t="s">
        <v>3</v>
      </c>
      <c r="C123" s="138" t="s">
        <v>4</v>
      </c>
      <c r="D123" s="139"/>
      <c r="E123" s="155" t="s">
        <v>5</v>
      </c>
      <c r="F123" s="155"/>
      <c r="G123" s="155"/>
    </row>
    <row r="124" spans="1:8" s="101" customFormat="1">
      <c r="B124" s="102"/>
      <c r="C124" s="140"/>
      <c r="D124" s="141"/>
      <c r="E124" s="8" t="s">
        <v>6</v>
      </c>
      <c r="F124" s="9" t="s">
        <v>7</v>
      </c>
      <c r="G124" s="136" t="s">
        <v>8</v>
      </c>
      <c r="H124" s="1"/>
    </row>
    <row r="125" spans="1:8" s="101" customFormat="1">
      <c r="B125" s="102"/>
      <c r="C125" s="140"/>
      <c r="D125" s="141"/>
      <c r="E125" s="11" t="s">
        <v>9</v>
      </c>
      <c r="F125" s="12" t="s">
        <v>10</v>
      </c>
      <c r="G125" s="137"/>
      <c r="H125" s="1"/>
    </row>
    <row r="126" spans="1:8" ht="15" hidden="1" customHeight="1">
      <c r="A126" s="101"/>
      <c r="B126" s="103"/>
      <c r="C126" s="142"/>
      <c r="D126" s="143"/>
      <c r="E126" s="156" t="s">
        <v>11</v>
      </c>
      <c r="F126" s="157"/>
      <c r="G126" s="158"/>
    </row>
    <row r="127" spans="1:8">
      <c r="A127" s="101"/>
      <c r="B127" s="104">
        <v>1</v>
      </c>
      <c r="C127" s="105">
        <v>2</v>
      </c>
      <c r="D127" s="106"/>
      <c r="E127" s="156" t="s">
        <v>11</v>
      </c>
      <c r="F127" s="157"/>
      <c r="G127" s="158"/>
      <c r="H127" s="101"/>
    </row>
    <row r="128" spans="1:8">
      <c r="A128" s="101"/>
      <c r="B128" s="104"/>
      <c r="C128" s="123"/>
      <c r="D128" s="124"/>
      <c r="E128" s="15">
        <v>3</v>
      </c>
      <c r="F128" s="16">
        <v>4</v>
      </c>
      <c r="G128" s="17">
        <v>5</v>
      </c>
      <c r="H128" s="101"/>
    </row>
    <row r="129" spans="1:8">
      <c r="A129" s="1"/>
      <c r="B129" s="18">
        <v>1</v>
      </c>
      <c r="C129" s="19" t="s">
        <v>149</v>
      </c>
      <c r="D129" s="20"/>
      <c r="E129" s="125">
        <f>E130+E131</f>
        <v>328</v>
      </c>
      <c r="F129" s="125">
        <v>328</v>
      </c>
      <c r="G129" s="126">
        <v>2206</v>
      </c>
    </row>
    <row r="130" spans="1:8">
      <c r="A130" s="101"/>
      <c r="B130" s="113" t="s">
        <v>16</v>
      </c>
      <c r="C130" s="114" t="s">
        <v>150</v>
      </c>
      <c r="D130" s="115"/>
      <c r="E130" s="127">
        <v>328</v>
      </c>
      <c r="F130" s="128">
        <v>328</v>
      </c>
      <c r="G130" s="129">
        <v>2206</v>
      </c>
      <c r="H130" s="101"/>
    </row>
    <row r="131" spans="1:8">
      <c r="A131" s="101"/>
      <c r="B131" s="118" t="s">
        <v>18</v>
      </c>
      <c r="C131" s="119" t="s">
        <v>151</v>
      </c>
      <c r="D131" s="120"/>
      <c r="E131" s="54"/>
      <c r="F131" s="121"/>
      <c r="G131" s="122"/>
      <c r="H131" s="101"/>
    </row>
    <row r="132" spans="1:8">
      <c r="A132" s="1"/>
    </row>
    <row r="133" spans="1:8">
      <c r="A133" s="1"/>
    </row>
  </sheetData>
  <sheetProtection formatRows="0" insertRows="0" deleteRows="0"/>
  <mergeCells count="26">
    <mergeCell ref="E127:G127"/>
    <mergeCell ref="C7:D7"/>
    <mergeCell ref="B1:G1"/>
    <mergeCell ref="B3:B6"/>
    <mergeCell ref="C3:D6"/>
    <mergeCell ref="E3:G3"/>
    <mergeCell ref="E6:G6"/>
    <mergeCell ref="C90:D90"/>
    <mergeCell ref="C123:D126"/>
    <mergeCell ref="E123:G123"/>
    <mergeCell ref="E126:G126"/>
    <mergeCell ref="B44:B47"/>
    <mergeCell ref="C44:D47"/>
    <mergeCell ref="E44:G44"/>
    <mergeCell ref="E47:G47"/>
    <mergeCell ref="C48:D48"/>
    <mergeCell ref="B86:B89"/>
    <mergeCell ref="C86:D89"/>
    <mergeCell ref="E86:G86"/>
    <mergeCell ref="E89:G89"/>
    <mergeCell ref="E110:G110"/>
    <mergeCell ref="G111:G112"/>
    <mergeCell ref="G124:G125"/>
    <mergeCell ref="G87:G88"/>
    <mergeCell ref="C110:D113"/>
    <mergeCell ref="E113:G113"/>
  </mergeCells>
  <printOptions horizontalCentered="1"/>
  <pageMargins left="0.74803149606299213" right="0.74803149606299213" top="0.6692913385826772" bottom="0.55118110236220474" header="0.39370078740157483" footer="0.39370078740157483"/>
  <pageSetup paperSize="9" scale="78" firstPageNumber="88" fitToHeight="0" orientation="landscape" useFirstPageNumber="1" r:id="rId1"/>
  <headerFooter alignWithMargins="0">
    <oddHeader xml:space="preserve">&amp;C14/&amp;P
</oddHeader>
    <evenHeader>&amp;C14/69</evenHeader>
  </headerFooter>
  <rowBreaks count="3" manualBreakCount="3">
    <brk id="42" max="7" man="1"/>
    <brk id="84" max="7" man="1"/>
    <brk id="12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 Opolski ODR (1-3)</vt:lpstr>
      <vt:lpstr>' Opolski ODR (1-3)'!Obszar_wydruku</vt:lpstr>
      <vt:lpstr>' Opolski ODR (1-3)'!Tytuły_wydruku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2022-05-19T15:16:58Z</cp:lastPrinted>
  <dcterms:created xsi:type="dcterms:W3CDTF">2022-05-17T09:00:41Z</dcterms:created>
  <dcterms:modified xsi:type="dcterms:W3CDTF">2022-05-31T09:52:14Z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MF\HYZZ;Wojdyło Katarzyna 2</vt:lpwstr>
  </property>
  <property fmtid="{D5CDD505-2E9C-101B-9397-08002B2CF9AE}" pid="4" name="MFClassificationDate">
    <vt:lpwstr>2022-05-17T11:01:01.6498936+02:00</vt:lpwstr>
  </property>
  <property fmtid="{D5CDD505-2E9C-101B-9397-08002B2CF9AE}" pid="5" name="MFClassifiedBySID">
    <vt:lpwstr>MF\S-1-5-21-1525952054-1005573771-2909822258-522795</vt:lpwstr>
  </property>
  <property fmtid="{D5CDD505-2E9C-101B-9397-08002B2CF9AE}" pid="6" name="MFGRNItemId">
    <vt:lpwstr>GRN-a48a60f2-ab02-40be-8e9d-1e54b7a8fb66</vt:lpwstr>
  </property>
  <property fmtid="{D5CDD505-2E9C-101B-9397-08002B2CF9AE}" pid="7" name="MFHash">
    <vt:lpwstr>7D9JZIPeLI/PecGZzB4rs1TZboe78A/+FLVeMAgWHwQ=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